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50401_DiAs\AccordNonMarch_01\ANM 2021-2024\CP 332\"/>
    </mc:Choice>
  </mc:AlternateContent>
  <xr:revisionPtr revIDLastSave="0" documentId="13_ncr:1_{C09A9AF1-A2AB-44BD-A863-2D54FEC5FC54}" xr6:coauthVersionLast="47" xr6:coauthVersionMax="47" xr10:uidLastSave="{00000000-0000-0000-0000-000000000000}"/>
  <bookViews>
    <workbookView xWindow="28680" yWindow="-120" windowWidth="38640" windowHeight="21120" tabRatio="872" activeTab="1" xr2:uid="{00000000-000D-0000-FFFF-FFFF00000000}"/>
  </bookViews>
  <sheets>
    <sheet name="Identification de l'opérateur" sheetId="13" r:id="rId1"/>
    <sheet name="Frais de personnel" sheetId="9" r:id="rId2"/>
    <sheet name="Validation" sheetId="8" state="hidden" r:id="rId3"/>
  </sheets>
  <externalReferences>
    <externalReference r:id="rId4"/>
  </externalReferences>
  <definedNames>
    <definedName name="Agrément">[1]Coordonnées!$A:$A</definedName>
    <definedName name="Aide">Validation!$C$2:$C$5</definedName>
    <definedName name="codification">Validation!$E$2:$E$5</definedName>
    <definedName name="données">[1]Coordonnées!$A$1:$H$32</definedName>
    <definedName name="Fonction">Validation!$F$2:$F$3</definedName>
    <definedName name="paiement">Validation!$D$2:$D$4</definedName>
    <definedName name="Reponse">Validation!$B$2:$B$3</definedName>
    <definedName name="sexe">Validation!$A$2:$A$3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9" l="1"/>
  <c r="S12" i="9"/>
  <c r="O11" i="9"/>
  <c r="S11" i="9"/>
  <c r="O10" i="9"/>
  <c r="S10" i="9"/>
  <c r="O9" i="9"/>
  <c r="S9" i="9"/>
  <c r="O8" i="9"/>
  <c r="S8" i="9"/>
  <c r="O7" i="9"/>
  <c r="S7" i="9"/>
  <c r="O6" i="9"/>
  <c r="S6" i="9"/>
  <c r="O5" i="9"/>
  <c r="S5" i="9"/>
  <c r="O4" i="9"/>
  <c r="S4" i="9"/>
  <c r="O3" i="9"/>
  <c r="S3" i="9"/>
  <c r="S13" i="9" l="1"/>
  <c r="T4" i="9"/>
  <c r="V4" i="9" s="1"/>
  <c r="T8" i="9"/>
  <c r="V8" i="9" s="1"/>
  <c r="T12" i="9"/>
  <c r="V12" i="9" s="1"/>
  <c r="T5" i="9"/>
  <c r="V5" i="9" s="1"/>
  <c r="T9" i="9"/>
  <c r="V9" i="9" s="1"/>
  <c r="T6" i="9"/>
  <c r="V6" i="9" s="1"/>
  <c r="T10" i="9"/>
  <c r="V10" i="9" s="1"/>
  <c r="T3" i="9"/>
  <c r="T7" i="9"/>
  <c r="V7" i="9" s="1"/>
  <c r="T11" i="9"/>
  <c r="V11" i="9" s="1"/>
  <c r="O13" i="9"/>
  <c r="T13" i="9" l="1"/>
  <c r="V3" i="9"/>
  <c r="V1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DGO5-DEFECHE Christophe</author>
    <author>DEFECHE CHRISTOPHE</author>
    <author>DGO5 - BARTHOLOME Isabelle</author>
  </authors>
  <commentList>
    <comment ref="P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Utiliser le menu déroulant</t>
        </r>
      </text>
    </comment>
    <comment ref="E2" authorId="1" shapeId="0" xr:uid="{00000000-0006-0000-0200-000002000000}">
      <text>
        <r>
          <rPr>
            <sz val="9"/>
            <color indexed="81"/>
            <rFont val="Tahoma"/>
            <family val="2"/>
          </rPr>
          <t>A titre d'exemple : coordinateur, éducateur, assistant social, ...</t>
        </r>
      </text>
    </comment>
    <comment ref="H2" authorId="2" shapeId="0" xr:uid="{00000000-0006-0000-0200-000003000000}">
      <text>
        <r>
          <rPr>
            <sz val="9"/>
            <color indexed="81"/>
            <rFont val="Tahoma"/>
            <family val="2"/>
          </rPr>
          <t>Exprimé en ETP : entre 0,00 et 1,00</t>
        </r>
      </text>
    </comment>
    <comment ref="I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CDI, CDD, …</t>
        </r>
      </text>
    </comment>
  </commentList>
</comments>
</file>

<file path=xl/sharedStrings.xml><?xml version="1.0" encoding="utf-8"?>
<sst xmlns="http://schemas.openxmlformats.org/spreadsheetml/2006/main" count="87" uniqueCount="85">
  <si>
    <t>Fonction</t>
  </si>
  <si>
    <t>Sexe</t>
  </si>
  <si>
    <t>Autres</t>
  </si>
  <si>
    <t>Féminin</t>
  </si>
  <si>
    <t>Masculin</t>
  </si>
  <si>
    <t>Réponse</t>
  </si>
  <si>
    <t>Oui</t>
  </si>
  <si>
    <t>Non</t>
  </si>
  <si>
    <t>Aide</t>
  </si>
  <si>
    <t>APE</t>
  </si>
  <si>
    <t>Maribel</t>
  </si>
  <si>
    <t>PTP</t>
  </si>
  <si>
    <t>Paiement</t>
  </si>
  <si>
    <t>Virement</t>
  </si>
  <si>
    <t>Liquide (caisse)</t>
  </si>
  <si>
    <t>Codification</t>
  </si>
  <si>
    <t>10 : Matériel</t>
  </si>
  <si>
    <t>11 : Matériel informatique</t>
  </si>
  <si>
    <t>20 : Mobilier</t>
  </si>
  <si>
    <t>30 : Matériel roulant</t>
  </si>
  <si>
    <t>Employé</t>
  </si>
  <si>
    <t>Ouvrier</t>
  </si>
  <si>
    <t>Paiement électronique</t>
  </si>
  <si>
    <t>Remarques et commentaires</t>
  </si>
  <si>
    <t>Charges de personnel</t>
  </si>
  <si>
    <t>Diminution des charges de personnel</t>
  </si>
  <si>
    <t>Cotisations ONSS patronales</t>
  </si>
  <si>
    <t>Assurance accident loi - RC</t>
  </si>
  <si>
    <t>Travailleur 1</t>
  </si>
  <si>
    <t>Travailleur 2</t>
  </si>
  <si>
    <t>Travailleur 3</t>
  </si>
  <si>
    <t>Travailleur 4</t>
  </si>
  <si>
    <t>Travailleur 5</t>
  </si>
  <si>
    <t>Travailleur 6</t>
  </si>
  <si>
    <t>Travailleur 7</t>
  </si>
  <si>
    <t>Travailleur 8</t>
  </si>
  <si>
    <t>Travailleur 9</t>
  </si>
  <si>
    <t>Travailleur 10</t>
  </si>
  <si>
    <t>Données pour chaque travailleur mis à charge de la subvention SPW Action sociale</t>
  </si>
  <si>
    <t>Nom du travailleur</t>
  </si>
  <si>
    <t>Prénom du travailleur</t>
  </si>
  <si>
    <t>Fonction du travailleur</t>
  </si>
  <si>
    <t>Type de contrat</t>
  </si>
  <si>
    <t>Département de l'Action sociale</t>
  </si>
  <si>
    <t>Données relatives à l'institution subventionnée</t>
  </si>
  <si>
    <t>Numéro d’entreprise :</t>
  </si>
  <si>
    <t>Numéro de compte (IBAN) :</t>
  </si>
  <si>
    <t>Données relatives à la subvention octroyée</t>
  </si>
  <si>
    <t>Montant de la subvention :</t>
  </si>
  <si>
    <t>Téléphone : 081/327 211</t>
  </si>
  <si>
    <t>Avenue Gouverneur Bovesse, 100, 5100 NAMUR (Jambes)</t>
  </si>
  <si>
    <t>SPW Intérieur et Action sociale</t>
  </si>
  <si>
    <t>Adresse :</t>
  </si>
  <si>
    <t>Localité</t>
  </si>
  <si>
    <t>Rue</t>
  </si>
  <si>
    <t>Personne de contact :</t>
  </si>
  <si>
    <t>Nom/prénom :</t>
  </si>
  <si>
    <t>Fonction :</t>
  </si>
  <si>
    <t>N° téléphone/GSM :</t>
  </si>
  <si>
    <t>Adresse mail :</t>
  </si>
  <si>
    <t>Date de l'arrêté ministériel d'octroi :</t>
  </si>
  <si>
    <t>Objet de la subvention :</t>
  </si>
  <si>
    <t>Période :</t>
  </si>
  <si>
    <t>du</t>
  </si>
  <si>
    <t>au</t>
  </si>
  <si>
    <t>Montant de l'avance reçue :</t>
  </si>
  <si>
    <t>Assujetissement à la TVA :</t>
  </si>
  <si>
    <t>pas assujetti à la TVA</t>
  </si>
  <si>
    <t>assujetti ordinaire à la TVA</t>
  </si>
  <si>
    <t>assujetti mixte ou partiel à la TVA</t>
  </si>
  <si>
    <t>Charges de personnel nettes</t>
  </si>
  <si>
    <t>Montant imputé sur la subvention</t>
  </si>
  <si>
    <t>Secrétariat social</t>
  </si>
  <si>
    <t>Total des charges de personnel</t>
  </si>
  <si>
    <t>Total des diminutions de charges de personnel</t>
  </si>
  <si>
    <t>Liste des travailleurs mis à charge de la subvention</t>
  </si>
  <si>
    <t>Code postal</t>
  </si>
  <si>
    <t>Nom de l'institution :</t>
  </si>
  <si>
    <t>Taux d'affectation</t>
  </si>
  <si>
    <t>Début de période 2022</t>
  </si>
  <si>
    <t>Fin de période 2022</t>
  </si>
  <si>
    <t>Prime (montant brut travailleur)</t>
  </si>
  <si>
    <t>Date de naissance</t>
  </si>
  <si>
    <r>
      <t xml:space="preserve">Autre
</t>
    </r>
    <r>
      <rPr>
        <b/>
        <u/>
        <sz val="10"/>
        <color rgb="FFFF0000"/>
        <rFont val="Century Gothic"/>
        <family val="2"/>
      </rPr>
      <t>(à préciser en colonne Z "remarques"</t>
    </r>
  </si>
  <si>
    <r>
      <t xml:space="preserve">Régime de travail
</t>
    </r>
    <r>
      <rPr>
        <b/>
        <u/>
        <sz val="10"/>
        <color rgb="FFFF0000"/>
        <rFont val="Century Gothic"/>
        <family val="2"/>
      </rPr>
      <t>(en ETP)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</si>
</sst>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d/mm/yyyy;@"/>
    <numFmt numFmtId="168" formatCode="0.00_ ;[Red]\-0.00\ 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u/>
      <sz val="10"/>
      <name val="Century Gothic"/>
      <family val="2"/>
    </font>
    <font>
      <b/>
      <u/>
      <sz val="10"/>
      <color rgb="FFFF0000"/>
      <name val="Century Gothic"/>
      <family val="2"/>
    </font>
    <font>
      <sz val="10"/>
      <color rgb="FF0070C0"/>
      <name val="Century Gothic"/>
      <family val="2"/>
    </font>
    <font>
      <b/>
      <u val="double"/>
      <sz val="10"/>
      <color theme="1"/>
      <name val="Century Gothic"/>
      <family val="2"/>
    </font>
    <font>
      <b/>
      <i/>
      <u val="double"/>
      <sz val="10"/>
      <color theme="1"/>
      <name val="Century Gothic"/>
      <family val="2"/>
    </font>
    <font>
      <u/>
      <sz val="10"/>
      <color theme="1"/>
      <name val="Century Gothic"/>
      <family val="2"/>
    </font>
    <font>
      <u val="double"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u val="double"/>
      <sz val="10"/>
      <color theme="5" tint="-0.249977111117893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0" tint="-0.14993743705557422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157">
    <xf numFmtId="0" fontId="0" fillId="0" borderId="0" xfId="0"/>
    <xf numFmtId="0" fontId="0" fillId="0" borderId="7" xfId="0" applyFill="1" applyBorder="1"/>
    <xf numFmtId="0" fontId="0" fillId="0" borderId="1" xfId="0" applyFill="1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5" xfId="0" applyBorder="1"/>
    <xf numFmtId="0" fontId="0" fillId="0" borderId="6" xfId="0" applyFill="1" applyBorder="1"/>
    <xf numFmtId="0" fontId="1" fillId="2" borderId="8" xfId="0" applyFont="1" applyFill="1" applyBorder="1"/>
    <xf numFmtId="49" fontId="0" fillId="0" borderId="5" xfId="0" applyNumberFormat="1" applyBorder="1" applyAlignment="1"/>
    <xf numFmtId="0" fontId="1" fillId="2" borderId="9" xfId="0" applyFont="1" applyFill="1" applyBorder="1"/>
    <xf numFmtId="49" fontId="0" fillId="0" borderId="8" xfId="0" applyNumberFormat="1" applyBorder="1" applyAlignment="1"/>
    <xf numFmtId="0" fontId="6" fillId="4" borderId="4" xfId="0" applyFont="1" applyFill="1" applyBorder="1" applyAlignment="1" applyProtection="1">
      <alignment horizontal="center" vertical="top" wrapText="1"/>
    </xf>
    <xf numFmtId="0" fontId="7" fillId="5" borderId="2" xfId="0" applyFont="1" applyFill="1" applyBorder="1" applyAlignment="1" applyProtection="1">
      <alignment horizontal="center" vertical="top" wrapText="1"/>
    </xf>
    <xf numFmtId="0" fontId="7" fillId="5" borderId="4" xfId="0" applyFont="1" applyFill="1" applyBorder="1" applyAlignment="1" applyProtection="1">
      <alignment horizontal="center" vertical="top" wrapText="1"/>
    </xf>
    <xf numFmtId="0" fontId="6" fillId="6" borderId="2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vertical="top"/>
      <protection locked="0"/>
    </xf>
    <xf numFmtId="49" fontId="5" fillId="0" borderId="19" xfId="0" applyNumberFormat="1" applyFont="1" applyFill="1" applyBorder="1" applyAlignment="1" applyProtection="1">
      <alignment vertical="top"/>
      <protection locked="0"/>
    </xf>
    <xf numFmtId="164" fontId="4" fillId="0" borderId="1" xfId="0" applyNumberFormat="1" applyFont="1" applyFill="1" applyBorder="1" applyAlignment="1" applyProtection="1">
      <alignment horizontal="right" vertical="top"/>
      <protection locked="0"/>
    </xf>
    <xf numFmtId="165" fontId="5" fillId="0" borderId="1" xfId="0" applyNumberFormat="1" applyFont="1" applyFill="1" applyBorder="1" applyAlignment="1" applyProtection="1">
      <alignment horizontal="center" vertical="top"/>
      <protection locked="0"/>
    </xf>
    <xf numFmtId="165" fontId="5" fillId="0" borderId="19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19" xfId="0" applyNumberFormat="1" applyFont="1" applyFill="1" applyBorder="1" applyAlignment="1" applyProtection="1">
      <alignment horizontal="center" vertical="top"/>
      <protection locked="0"/>
    </xf>
    <xf numFmtId="164" fontId="4" fillId="0" borderId="3" xfId="0" applyNumberFormat="1" applyFont="1" applyFill="1" applyBorder="1" applyAlignment="1" applyProtection="1">
      <alignment horizontal="right" vertical="top"/>
      <protection locked="0"/>
    </xf>
    <xf numFmtId="164" fontId="5" fillId="0" borderId="3" xfId="0" applyNumberFormat="1" applyFont="1" applyFill="1" applyBorder="1" applyAlignment="1" applyProtection="1">
      <alignment horizontal="right" vertical="top"/>
      <protection locked="0"/>
    </xf>
    <xf numFmtId="164" fontId="5" fillId="0" borderId="1" xfId="0" applyNumberFormat="1" applyFont="1" applyFill="1" applyBorder="1" applyAlignment="1" applyProtection="1">
      <alignment horizontal="right" vertical="top"/>
      <protection locked="0"/>
    </xf>
    <xf numFmtId="164" fontId="5" fillId="0" borderId="16" xfId="0" applyNumberFormat="1" applyFont="1" applyFill="1" applyBorder="1" applyAlignment="1" applyProtection="1">
      <alignment horizontal="right" vertical="top"/>
    </xf>
    <xf numFmtId="164" fontId="5" fillId="0" borderId="17" xfId="0" applyNumberFormat="1" applyFont="1" applyFill="1" applyBorder="1" applyAlignment="1" applyProtection="1">
      <alignment horizontal="right" vertical="top"/>
    </xf>
    <xf numFmtId="164" fontId="4" fillId="0" borderId="20" xfId="0" applyNumberFormat="1" applyFont="1" applyFill="1" applyBorder="1" applyAlignment="1" applyProtection="1">
      <alignment horizontal="right" vertical="top"/>
      <protection locked="0"/>
    </xf>
    <xf numFmtId="164" fontId="4" fillId="0" borderId="19" xfId="0" applyNumberFormat="1" applyFont="1" applyFill="1" applyBorder="1" applyAlignment="1" applyProtection="1">
      <alignment horizontal="right" vertical="top"/>
      <protection locked="0"/>
    </xf>
    <xf numFmtId="164" fontId="5" fillId="0" borderId="20" xfId="0" applyNumberFormat="1" applyFont="1" applyFill="1" applyBorder="1" applyAlignment="1" applyProtection="1">
      <alignment horizontal="right" vertical="top"/>
      <protection locked="0"/>
    </xf>
    <xf numFmtId="164" fontId="5" fillId="0" borderId="19" xfId="0" applyNumberFormat="1" applyFont="1" applyFill="1" applyBorder="1" applyAlignment="1" applyProtection="1">
      <alignment horizontal="right" vertical="top"/>
      <protection locked="0"/>
    </xf>
    <xf numFmtId="164" fontId="5" fillId="0" borderId="18" xfId="0" applyNumberFormat="1" applyFont="1" applyFill="1" applyBorder="1" applyAlignment="1" applyProtection="1">
      <alignment horizontal="right" vertical="top"/>
    </xf>
    <xf numFmtId="164" fontId="5" fillId="0" borderId="15" xfId="0" applyNumberFormat="1" applyFont="1" applyBorder="1" applyAlignment="1" applyProtection="1">
      <alignment vertical="top"/>
    </xf>
    <xf numFmtId="0" fontId="5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165" fontId="5" fillId="0" borderId="33" xfId="0" applyNumberFormat="1" applyFont="1" applyBorder="1" applyAlignment="1" applyProtection="1">
      <alignment horizontal="center" vertical="top"/>
      <protection locked="0"/>
    </xf>
    <xf numFmtId="165" fontId="5" fillId="0" borderId="32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4" borderId="23" xfId="0" applyFont="1" applyFill="1" applyBorder="1" applyAlignment="1" applyProtection="1">
      <alignment vertical="top"/>
    </xf>
    <xf numFmtId="0" fontId="5" fillId="4" borderId="24" xfId="0" applyFont="1" applyFill="1" applyBorder="1" applyAlignment="1" applyProtection="1">
      <alignment vertical="top"/>
    </xf>
    <xf numFmtId="0" fontId="5" fillId="4" borderId="25" xfId="0" applyFont="1" applyFill="1" applyBorder="1" applyAlignment="1" applyProtection="1">
      <alignment vertical="top"/>
    </xf>
    <xf numFmtId="0" fontId="5" fillId="4" borderId="26" xfId="0" applyFont="1" applyFill="1" applyBorder="1" applyAlignment="1" applyProtection="1">
      <alignment vertical="top"/>
    </xf>
    <xf numFmtId="0" fontId="5" fillId="4" borderId="22" xfId="0" applyFont="1" applyFill="1" applyBorder="1" applyAlignment="1" applyProtection="1">
      <alignment vertical="top"/>
    </xf>
    <xf numFmtId="0" fontId="5" fillId="4" borderId="14" xfId="0" applyFont="1" applyFill="1" applyBorder="1" applyAlignment="1" applyProtection="1">
      <alignment vertical="top"/>
    </xf>
    <xf numFmtId="0" fontId="14" fillId="0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64" fontId="5" fillId="0" borderId="40" xfId="0" applyNumberFormat="1" applyFont="1" applyBorder="1" applyAlignment="1" applyProtection="1">
      <alignment vertical="top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top"/>
      <protection locked="0"/>
    </xf>
    <xf numFmtId="164" fontId="5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2" fillId="6" borderId="25" xfId="0" applyFont="1" applyFill="1" applyBorder="1" applyAlignment="1" applyProtection="1">
      <alignment vertical="top"/>
    </xf>
    <xf numFmtId="0" fontId="5" fillId="6" borderId="26" xfId="0" applyFont="1" applyFill="1" applyBorder="1" applyAlignment="1" applyProtection="1">
      <alignment vertical="top"/>
    </xf>
    <xf numFmtId="0" fontId="5" fillId="6" borderId="25" xfId="0" applyFont="1" applyFill="1" applyBorder="1" applyAlignment="1" applyProtection="1">
      <alignment vertical="top"/>
    </xf>
    <xf numFmtId="0" fontId="5" fillId="6" borderId="26" xfId="0" applyFont="1" applyFill="1" applyBorder="1" applyAlignment="1" applyProtection="1">
      <alignment horizontal="left" vertical="top"/>
    </xf>
    <xf numFmtId="0" fontId="5" fillId="6" borderId="30" xfId="0" applyFont="1" applyFill="1" applyBorder="1" applyAlignment="1" applyProtection="1">
      <alignment vertical="top"/>
    </xf>
    <xf numFmtId="0" fontId="5" fillId="6" borderId="31" xfId="0" applyFont="1" applyFill="1" applyBorder="1" applyAlignment="1" applyProtection="1">
      <alignment horizontal="left" vertical="top"/>
    </xf>
    <xf numFmtId="0" fontId="12" fillId="6" borderId="30" xfId="0" applyFont="1" applyFill="1" applyBorder="1" applyAlignment="1" applyProtection="1">
      <alignment horizontal="left" vertical="top"/>
    </xf>
    <xf numFmtId="0" fontId="5" fillId="6" borderId="22" xfId="0" applyFont="1" applyFill="1" applyBorder="1" applyAlignment="1" applyProtection="1">
      <alignment vertical="top"/>
    </xf>
    <xf numFmtId="0" fontId="5" fillId="6" borderId="14" xfId="0" applyFont="1" applyFill="1" applyBorder="1" applyAlignment="1" applyProtection="1">
      <alignment vertical="top"/>
    </xf>
    <xf numFmtId="0" fontId="5" fillId="6" borderId="34" xfId="0" applyFont="1" applyFill="1" applyBorder="1" applyAlignment="1" applyProtection="1">
      <alignment horizontal="right" vertical="top"/>
    </xf>
    <xf numFmtId="0" fontId="5" fillId="6" borderId="33" xfId="0" applyFont="1" applyFill="1" applyBorder="1" applyAlignment="1" applyProtection="1">
      <alignment horizontal="left" vertical="top"/>
    </xf>
    <xf numFmtId="168" fontId="5" fillId="0" borderId="1" xfId="0" applyNumberFormat="1" applyFont="1" applyFill="1" applyBorder="1" applyAlignment="1" applyProtection="1">
      <alignment horizontal="center" vertical="top"/>
      <protection locked="0"/>
    </xf>
    <xf numFmtId="168" fontId="5" fillId="0" borderId="19" xfId="0" applyNumberFormat="1" applyFont="1" applyFill="1" applyBorder="1" applyAlignment="1" applyProtection="1">
      <alignment horizontal="center" vertical="top"/>
      <protection locked="0"/>
    </xf>
    <xf numFmtId="0" fontId="7" fillId="6" borderId="40" xfId="0" applyFont="1" applyFill="1" applyBorder="1" applyAlignment="1" applyProtection="1">
      <alignment horizontal="center" vertical="top" wrapText="1"/>
    </xf>
    <xf numFmtId="0" fontId="7" fillId="5" borderId="46" xfId="0" applyFont="1" applyFill="1" applyBorder="1" applyAlignment="1" applyProtection="1">
      <alignment horizontal="center" vertical="top" wrapText="1"/>
    </xf>
    <xf numFmtId="164" fontId="4" fillId="0" borderId="5" xfId="0" applyNumberFormat="1" applyFont="1" applyFill="1" applyBorder="1" applyAlignment="1" applyProtection="1">
      <alignment horizontal="right" vertical="top"/>
      <protection locked="0"/>
    </xf>
    <xf numFmtId="164" fontId="4" fillId="0" borderId="21" xfId="0" applyNumberFormat="1" applyFont="1" applyFill="1" applyBorder="1" applyAlignment="1" applyProtection="1">
      <alignment horizontal="right" vertical="top"/>
      <protection locked="0"/>
    </xf>
    <xf numFmtId="0" fontId="7" fillId="5" borderId="40" xfId="0" applyFont="1" applyFill="1" applyBorder="1" applyAlignment="1" applyProtection="1">
      <alignment horizontal="center" vertical="top" wrapText="1"/>
    </xf>
    <xf numFmtId="164" fontId="4" fillId="0" borderId="16" xfId="0" applyNumberFormat="1" applyFont="1" applyFill="1" applyBorder="1" applyAlignment="1" applyProtection="1">
      <alignment horizontal="right" vertical="top"/>
    </xf>
    <xf numFmtId="164" fontId="4" fillId="0" borderId="15" xfId="0" applyNumberFormat="1" applyFont="1" applyFill="1" applyBorder="1" applyAlignment="1" applyProtection="1">
      <alignment horizontal="right" vertical="top"/>
    </xf>
    <xf numFmtId="0" fontId="6" fillId="4" borderId="47" xfId="0" applyFont="1" applyFill="1" applyBorder="1" applyAlignment="1" applyProtection="1">
      <alignment horizontal="center" vertical="top" wrapText="1"/>
    </xf>
    <xf numFmtId="49" fontId="5" fillId="0" borderId="38" xfId="0" applyNumberFormat="1" applyFont="1" applyFill="1" applyBorder="1" applyAlignment="1" applyProtection="1">
      <alignment vertical="top"/>
      <protection locked="0"/>
    </xf>
    <xf numFmtId="49" fontId="5" fillId="0" borderId="48" xfId="0" applyNumberFormat="1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</xf>
    <xf numFmtId="0" fontId="5" fillId="0" borderId="17" xfId="0" applyFont="1" applyFill="1" applyBorder="1" applyAlignment="1" applyProtection="1">
      <alignment vertical="top"/>
    </xf>
    <xf numFmtId="0" fontId="5" fillId="0" borderId="18" xfId="0" applyFont="1" applyFill="1" applyBorder="1" applyAlignment="1" applyProtection="1">
      <alignment vertical="top"/>
    </xf>
    <xf numFmtId="0" fontId="7" fillId="3" borderId="13" xfId="0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 applyProtection="1">
      <alignment horizontal="right" vertical="top"/>
    </xf>
    <xf numFmtId="164" fontId="5" fillId="0" borderId="25" xfId="0" applyNumberFormat="1" applyFont="1" applyFill="1" applyBorder="1" applyAlignment="1" applyProtection="1">
      <alignment horizontal="right" vertical="top"/>
    </xf>
    <xf numFmtId="0" fontId="7" fillId="3" borderId="26" xfId="0" applyFont="1" applyFill="1" applyBorder="1" applyAlignment="1">
      <alignment horizontal="center" vertical="center" wrapText="1"/>
    </xf>
    <xf numFmtId="49" fontId="5" fillId="0" borderId="52" xfId="0" applyNumberFormat="1" applyFont="1" applyBorder="1" applyAlignment="1" applyProtection="1">
      <alignment horizontal="left" vertical="top"/>
      <protection locked="0"/>
    </xf>
    <xf numFmtId="49" fontId="5" fillId="0" borderId="53" xfId="0" applyNumberFormat="1" applyFont="1" applyBorder="1" applyAlignment="1" applyProtection="1">
      <alignment horizontal="left" vertical="top"/>
      <protection locked="0"/>
    </xf>
    <xf numFmtId="49" fontId="5" fillId="0" borderId="54" xfId="0" applyNumberFormat="1" applyFont="1" applyBorder="1" applyAlignment="1" applyProtection="1">
      <alignment horizontal="left" vertical="top"/>
      <protection locked="0"/>
    </xf>
    <xf numFmtId="164" fontId="9" fillId="8" borderId="16" xfId="0" applyNumberFormat="1" applyFont="1" applyFill="1" applyBorder="1" applyAlignment="1">
      <alignment horizontal="right" vertical="top"/>
    </xf>
    <xf numFmtId="164" fontId="9" fillId="8" borderId="17" xfId="0" applyNumberFormat="1" applyFont="1" applyFill="1" applyBorder="1" applyAlignment="1">
      <alignment horizontal="right" vertical="top"/>
    </xf>
    <xf numFmtId="164" fontId="9" fillId="8" borderId="18" xfId="0" applyNumberFormat="1" applyFont="1" applyFill="1" applyBorder="1" applyAlignment="1">
      <alignment horizontal="right" vertical="top"/>
    </xf>
    <xf numFmtId="164" fontId="6" fillId="9" borderId="15" xfId="0" applyNumberFormat="1" applyFont="1" applyFill="1" applyBorder="1" applyAlignment="1">
      <alignment vertical="top"/>
    </xf>
    <xf numFmtId="164" fontId="5" fillId="0" borderId="13" xfId="0" applyNumberFormat="1" applyFont="1" applyBorder="1" applyAlignment="1">
      <alignment vertical="top"/>
    </xf>
    <xf numFmtId="10" fontId="5" fillId="0" borderId="49" xfId="0" applyNumberFormat="1" applyFont="1" applyBorder="1" applyAlignment="1">
      <alignment horizontal="right" vertical="top"/>
    </xf>
    <xf numFmtId="10" fontId="5" fillId="0" borderId="50" xfId="0" applyNumberFormat="1" applyFont="1" applyBorder="1" applyAlignment="1">
      <alignment horizontal="right" vertical="top"/>
    </xf>
    <xf numFmtId="10" fontId="5" fillId="0" borderId="51" xfId="0" applyNumberFormat="1" applyFont="1" applyBorder="1" applyAlignment="1">
      <alignment horizontal="right" vertical="top"/>
    </xf>
    <xf numFmtId="0" fontId="11" fillId="6" borderId="10" xfId="0" applyFont="1" applyFill="1" applyBorder="1" applyAlignment="1" applyProtection="1">
      <alignment horizontal="left" vertical="top"/>
    </xf>
    <xf numFmtId="0" fontId="11" fillId="6" borderId="11" xfId="0" applyFont="1" applyFill="1" applyBorder="1" applyAlignment="1" applyProtection="1">
      <alignment horizontal="left" vertical="top"/>
    </xf>
    <xf numFmtId="0" fontId="11" fillId="6" borderId="12" xfId="0" applyFont="1" applyFill="1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5" fillId="0" borderId="42" xfId="0" applyFont="1" applyBorder="1" applyAlignment="1" applyProtection="1">
      <alignment horizontal="left" vertical="top"/>
      <protection locked="0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5" fillId="0" borderId="39" xfId="0" applyFont="1" applyBorder="1" applyAlignment="1" applyProtection="1">
      <alignment horizontal="left" vertical="top"/>
      <protection locked="0"/>
    </xf>
    <xf numFmtId="0" fontId="5" fillId="0" borderId="43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30" xfId="0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left" vertical="top"/>
      <protection locked="0"/>
    </xf>
    <xf numFmtId="0" fontId="5" fillId="0" borderId="31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4" fillId="0" borderId="34" xfId="0" applyFont="1" applyFill="1" applyBorder="1" applyAlignment="1" applyProtection="1">
      <alignment horizontal="left" vertical="top"/>
      <protection locked="0"/>
    </xf>
    <xf numFmtId="0" fontId="4" fillId="0" borderId="33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165" fontId="5" fillId="0" borderId="42" xfId="0" applyNumberFormat="1" applyFont="1" applyBorder="1" applyAlignment="1" applyProtection="1">
      <alignment horizontal="left" vertical="top"/>
      <protection locked="0"/>
    </xf>
    <xf numFmtId="165" fontId="5" fillId="0" borderId="29" xfId="0" applyNumberFormat="1" applyFont="1" applyBorder="1" applyAlignment="1" applyProtection="1">
      <alignment horizontal="left" vertical="top"/>
      <protection locked="0"/>
    </xf>
    <xf numFmtId="165" fontId="5" fillId="0" borderId="28" xfId="0" applyNumberFormat="1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4" fontId="5" fillId="0" borderId="34" xfId="0" applyNumberFormat="1" applyFont="1" applyBorder="1" applyAlignment="1" applyProtection="1">
      <alignment horizontal="left" vertical="top"/>
      <protection locked="0"/>
    </xf>
    <xf numFmtId="4" fontId="5" fillId="0" borderId="33" xfId="0" applyNumberFormat="1" applyFont="1" applyBorder="1" applyAlignment="1" applyProtection="1">
      <alignment horizontal="left" vertical="top"/>
      <protection locked="0"/>
    </xf>
    <xf numFmtId="4" fontId="5" fillId="0" borderId="32" xfId="0" applyNumberFormat="1" applyFont="1" applyBorder="1" applyAlignment="1" applyProtection="1">
      <alignment horizontal="left" vertical="top"/>
      <protection locked="0"/>
    </xf>
    <xf numFmtId="4" fontId="5" fillId="0" borderId="35" xfId="0" applyNumberFormat="1" applyFont="1" applyBorder="1" applyAlignment="1" applyProtection="1">
      <alignment horizontal="left" vertical="top"/>
      <protection locked="0"/>
    </xf>
    <xf numFmtId="4" fontId="5" fillId="0" borderId="37" xfId="0" applyNumberFormat="1" applyFont="1" applyBorder="1" applyAlignment="1" applyProtection="1">
      <alignment horizontal="left" vertical="top"/>
      <protection locked="0"/>
    </xf>
    <xf numFmtId="4" fontId="5" fillId="0" borderId="36" xfId="0" applyNumberFormat="1" applyFont="1" applyBorder="1" applyAlignment="1" applyProtection="1">
      <alignment horizontal="left" vertical="top"/>
      <protection locked="0"/>
    </xf>
    <xf numFmtId="0" fontId="12" fillId="6" borderId="30" xfId="0" applyFont="1" applyFill="1" applyBorder="1" applyAlignment="1" applyProtection="1">
      <alignment horizontal="left" vertical="top"/>
    </xf>
    <xf numFmtId="0" fontId="12" fillId="6" borderId="31" xfId="0" applyFont="1" applyFill="1" applyBorder="1" applyAlignment="1" applyProtection="1">
      <alignment horizontal="left" vertical="top"/>
    </xf>
    <xf numFmtId="0" fontId="5" fillId="6" borderId="31" xfId="0" applyFont="1" applyFill="1" applyBorder="1" applyAlignment="1" applyProtection="1">
      <alignment horizontal="left" vertical="top"/>
    </xf>
    <xf numFmtId="0" fontId="12" fillId="6" borderId="34" xfId="0" applyFont="1" applyFill="1" applyBorder="1" applyAlignment="1" applyProtection="1">
      <alignment horizontal="left" vertical="top"/>
    </xf>
    <xf numFmtId="0" fontId="5" fillId="6" borderId="32" xfId="0" applyFont="1" applyFill="1" applyBorder="1" applyAlignment="1" applyProtection="1">
      <alignment horizontal="left" vertical="top"/>
    </xf>
    <xf numFmtId="0" fontId="12" fillId="6" borderId="32" xfId="0" applyFont="1" applyFill="1" applyBorder="1" applyAlignment="1" applyProtection="1">
      <alignment horizontal="left" vertical="top"/>
    </xf>
    <xf numFmtId="0" fontId="12" fillId="6" borderId="35" xfId="0" applyFont="1" applyFill="1" applyBorder="1" applyAlignment="1" applyProtection="1">
      <alignment horizontal="left" vertical="top"/>
    </xf>
    <xf numFmtId="0" fontId="12" fillId="6" borderId="36" xfId="0" applyFont="1" applyFill="1" applyBorder="1" applyAlignment="1" applyProtection="1">
      <alignment horizontal="left" vertical="top"/>
    </xf>
    <xf numFmtId="0" fontId="10" fillId="7" borderId="13" xfId="0" applyFont="1" applyFill="1" applyBorder="1" applyAlignment="1">
      <alignment horizontal="center" vertical="top" wrapText="1"/>
    </xf>
    <xf numFmtId="0" fontId="10" fillId="7" borderId="41" xfId="0" applyFont="1" applyFill="1" applyBorder="1" applyAlignment="1">
      <alignment horizontal="center" vertical="top" wrapText="1"/>
    </xf>
    <xf numFmtId="0" fontId="17" fillId="4" borderId="13" xfId="0" applyFont="1" applyFill="1" applyBorder="1" applyAlignment="1" applyProtection="1">
      <alignment horizontal="center" vertical="top" wrapText="1"/>
    </xf>
    <xf numFmtId="0" fontId="17" fillId="4" borderId="15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top"/>
    </xf>
    <xf numFmtId="0" fontId="10" fillId="5" borderId="10" xfId="0" applyFont="1" applyFill="1" applyBorder="1" applyAlignment="1" applyProtection="1">
      <alignment horizontal="center" vertical="top"/>
    </xf>
    <xf numFmtId="0" fontId="10" fillId="5" borderId="11" xfId="0" applyFont="1" applyFill="1" applyBorder="1" applyAlignment="1" applyProtection="1">
      <alignment horizontal="center" vertical="top"/>
    </xf>
    <xf numFmtId="0" fontId="10" fillId="5" borderId="12" xfId="0" applyFont="1" applyFill="1" applyBorder="1" applyAlignment="1" applyProtection="1">
      <alignment horizontal="center" vertical="top"/>
    </xf>
    <xf numFmtId="0" fontId="10" fillId="6" borderId="10" xfId="0" applyFont="1" applyFill="1" applyBorder="1" applyAlignment="1" applyProtection="1">
      <alignment horizontal="center" vertical="top"/>
    </xf>
    <xf numFmtId="0" fontId="10" fillId="6" borderId="11" xfId="0" applyFont="1" applyFill="1" applyBorder="1" applyAlignment="1" applyProtection="1">
      <alignment horizontal="center" vertical="top"/>
    </xf>
    <xf numFmtId="0" fontId="10" fillId="6" borderId="12" xfId="0" applyFont="1" applyFill="1" applyBorder="1" applyAlignment="1" applyProtection="1">
      <alignment horizontal="center" vertical="top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0435\AppData\Local\Temp\Decompte%20recapitulatif%20Modele%20SIS%20exempl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 du service"/>
      <sheetName val="Validation"/>
      <sheetName val="Frais de fonctionnement"/>
      <sheetName val="Nature de la recette"/>
      <sheetName val="Charges de personnel"/>
      <sheetName val="Charges d'amortissements"/>
      <sheetName val="Listes"/>
      <sheetName val="Coordonné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Agrément</v>
          </cell>
          <cell r="B1" t="str">
            <v>Nom</v>
          </cell>
          <cell r="C1" t="str">
            <v>Adresse</v>
          </cell>
          <cell r="D1" t="str">
            <v>CP</v>
          </cell>
          <cell r="E1" t="str">
            <v>Localité</v>
          </cell>
          <cell r="F1" t="str">
            <v>N° Compte</v>
          </cell>
          <cell r="G1" t="str">
            <v>N° GCOM</v>
          </cell>
          <cell r="H1" t="str">
            <v>NNE</v>
          </cell>
        </row>
        <row r="2">
          <cell r="A2">
            <v>2</v>
          </cell>
          <cell r="B2" t="str">
            <v>Asbl "Groupe Animation de la Basse-Sambre"</v>
          </cell>
          <cell r="C2" t="str">
            <v>8 rue Haute</v>
          </cell>
          <cell r="D2">
            <v>5190</v>
          </cell>
          <cell r="E2" t="str">
            <v>SPY</v>
          </cell>
          <cell r="F2" t="str">
            <v>BE88 0011 4498 2441</v>
          </cell>
          <cell r="G2">
            <v>53226</v>
          </cell>
          <cell r="H2">
            <v>411532002</v>
          </cell>
        </row>
        <row r="3">
          <cell r="A3">
            <v>4</v>
          </cell>
          <cell r="B3" t="str">
            <v xml:space="preserve">Asbl "Bâtissons notre Avenir" </v>
          </cell>
          <cell r="C3" t="str">
            <v xml:space="preserve">86-88 Puits-en-sock </v>
          </cell>
          <cell r="D3">
            <v>4020</v>
          </cell>
          <cell r="E3" t="str">
            <v>LIEGE</v>
          </cell>
          <cell r="F3" t="str">
            <v>BE51 0012 3285 6862</v>
          </cell>
          <cell r="G3">
            <v>60038</v>
          </cell>
          <cell r="H3">
            <v>432224476</v>
          </cell>
        </row>
        <row r="4">
          <cell r="A4">
            <v>5</v>
          </cell>
          <cell r="B4" t="str">
            <v>Asbl "L'Ouvre-Boîte"</v>
          </cell>
          <cell r="C4" t="str">
            <v>7 rue aux Souris</v>
          </cell>
          <cell r="D4">
            <v>1400</v>
          </cell>
          <cell r="E4" t="str">
            <v>NIVELLES</v>
          </cell>
          <cell r="F4" t="str">
            <v>BE10 7765 9266 0704</v>
          </cell>
          <cell r="G4">
            <v>188818</v>
          </cell>
          <cell r="H4">
            <v>465659089</v>
          </cell>
        </row>
        <row r="5">
          <cell r="A5">
            <v>6</v>
          </cell>
          <cell r="B5" t="str">
            <v xml:space="preserve">Asbl "Solidarités Nouvelles" </v>
          </cell>
          <cell r="C5" t="str">
            <v>36A rue Léopold</v>
          </cell>
          <cell r="D5">
            <v>6000</v>
          </cell>
          <cell r="E5" t="str">
            <v>CHARLEROI</v>
          </cell>
          <cell r="F5" t="str">
            <v>BE63 7775 9871 6008</v>
          </cell>
          <cell r="G5">
            <v>112086</v>
          </cell>
          <cell r="H5">
            <v>408018622</v>
          </cell>
        </row>
        <row r="6">
          <cell r="A6">
            <v>7</v>
          </cell>
          <cell r="B6" t="str">
            <v>Asbl "Collectif Logement"</v>
          </cell>
          <cell r="C6" t="str">
            <v>42 rue Zénobe Gramme</v>
          </cell>
          <cell r="D6">
            <v>4280</v>
          </cell>
          <cell r="E6" t="str">
            <v>HANNUT</v>
          </cell>
          <cell r="F6" t="str">
            <v>BE50 2400 2543 4818</v>
          </cell>
          <cell r="G6">
            <v>266458</v>
          </cell>
          <cell r="H6">
            <v>445076580</v>
          </cell>
        </row>
        <row r="7">
          <cell r="A7">
            <v>14</v>
          </cell>
          <cell r="B7" t="str">
            <v>Asbl "AIGS - Steelcoal"</v>
          </cell>
          <cell r="C7" t="str">
            <v>60 rue Vert-Vinâve</v>
          </cell>
          <cell r="D7">
            <v>4041</v>
          </cell>
          <cell r="E7" t="str">
            <v>VOTTEM</v>
          </cell>
          <cell r="F7" t="str">
            <v>BE11 0910 0332 9048</v>
          </cell>
          <cell r="G7">
            <v>2190</v>
          </cell>
          <cell r="H7">
            <v>409115415</v>
          </cell>
        </row>
        <row r="8">
          <cell r="A8">
            <v>15</v>
          </cell>
          <cell r="B8" t="str">
            <v>Asbl "Couleur Café"</v>
          </cell>
          <cell r="C8" t="str">
            <v>49 rue Cavens</v>
          </cell>
          <cell r="D8">
            <v>4960</v>
          </cell>
          <cell r="E8" t="str">
            <v>MALMEDY</v>
          </cell>
          <cell r="F8" t="str">
            <v>BE73 0014 5119 3960</v>
          </cell>
          <cell r="G8">
            <v>223067</v>
          </cell>
          <cell r="H8">
            <v>477431723</v>
          </cell>
        </row>
        <row r="9">
          <cell r="A9">
            <v>16</v>
          </cell>
          <cell r="B9" t="str">
            <v>Asbl "Opération Faim et Froid"</v>
          </cell>
          <cell r="C9" t="str">
            <v>41 rue Willy Ernst</v>
          </cell>
          <cell r="D9">
            <v>6000</v>
          </cell>
          <cell r="E9" t="str">
            <v>CHARLEROI</v>
          </cell>
          <cell r="F9" t="str">
            <v>BE81 6302 7010 2724</v>
          </cell>
          <cell r="G9">
            <v>168520</v>
          </cell>
          <cell r="H9">
            <v>445101326</v>
          </cell>
        </row>
        <row r="10">
          <cell r="A10">
            <v>17</v>
          </cell>
          <cell r="B10" t="str">
            <v xml:space="preserve">Asbl "Comme chez Nous" </v>
          </cell>
          <cell r="C10" t="str">
            <v>36 rue Léopold</v>
          </cell>
          <cell r="D10">
            <v>6000</v>
          </cell>
          <cell r="E10" t="str">
            <v>CHARLEROI</v>
          </cell>
          <cell r="F10" t="str">
            <v>BE35 7765 9913 3937</v>
          </cell>
          <cell r="G10">
            <v>184651</v>
          </cell>
          <cell r="H10">
            <v>456562469</v>
          </cell>
        </row>
        <row r="11">
          <cell r="A11">
            <v>18</v>
          </cell>
          <cell r="B11" t="str">
            <v>Asbl "Revers"</v>
          </cell>
          <cell r="C11" t="str">
            <v>19 rue Maghin</v>
          </cell>
          <cell r="D11">
            <v>4000</v>
          </cell>
          <cell r="E11" t="str">
            <v>LIEGE</v>
          </cell>
          <cell r="F11" t="str">
            <v>BE02 7322 0421 3040</v>
          </cell>
          <cell r="G11">
            <v>66592</v>
          </cell>
          <cell r="H11">
            <v>423570195</v>
          </cell>
        </row>
        <row r="12">
          <cell r="A12">
            <v>20</v>
          </cell>
          <cell r="B12" t="str">
            <v>Asbl "Form'Anim"</v>
          </cell>
          <cell r="C12" t="str">
            <v>45 rue du Papillon</v>
          </cell>
          <cell r="D12">
            <v>4100</v>
          </cell>
          <cell r="E12" t="str">
            <v>SERAING</v>
          </cell>
          <cell r="F12" t="str">
            <v>BE04 0682 2320 7131</v>
          </cell>
          <cell r="G12">
            <v>246188</v>
          </cell>
          <cell r="H12">
            <v>460322804</v>
          </cell>
        </row>
        <row r="13">
          <cell r="A13">
            <v>22</v>
          </cell>
          <cell r="B13" t="str">
            <v>Asbl "Amon Nos Hôtes"</v>
          </cell>
          <cell r="C13" t="str">
            <v>172 rue Saint-Laurent</v>
          </cell>
          <cell r="D13">
            <v>4000</v>
          </cell>
          <cell r="E13" t="str">
            <v>LIEGE</v>
          </cell>
          <cell r="F13" t="str">
            <v>BE69 0003 2511 3078</v>
          </cell>
          <cell r="G13">
            <v>240832</v>
          </cell>
          <cell r="H13">
            <v>479209395</v>
          </cell>
        </row>
        <row r="14">
          <cell r="A14">
            <v>24</v>
          </cell>
          <cell r="B14" t="str">
            <v>Asbl "Racynes"</v>
          </cell>
          <cell r="C14" t="str">
            <v>65 rue du Moulin</v>
          </cell>
          <cell r="D14">
            <v>4684</v>
          </cell>
          <cell r="E14" t="str">
            <v>HACCOURT</v>
          </cell>
          <cell r="F14" t="str">
            <v>BE86 5230 8028 4450</v>
          </cell>
          <cell r="G14">
            <v>308435</v>
          </cell>
          <cell r="H14">
            <v>874941483</v>
          </cell>
        </row>
        <row r="15">
          <cell r="A15">
            <v>25</v>
          </cell>
          <cell r="B15" t="str">
            <v>Asbl "Téléservice Seraing"</v>
          </cell>
          <cell r="C15" t="str">
            <v>79 avenue J. Wuidar</v>
          </cell>
          <cell r="D15">
            <v>4102</v>
          </cell>
          <cell r="E15" t="str">
            <v>OUGREE</v>
          </cell>
          <cell r="F15" t="str">
            <v>BE23 0682 4529 0391</v>
          </cell>
          <cell r="G15">
            <v>391085</v>
          </cell>
          <cell r="H15">
            <v>415450703</v>
          </cell>
        </row>
        <row r="16">
          <cell r="A16">
            <v>26</v>
          </cell>
          <cell r="B16" t="str">
            <v>Asbl "Service Régional de Prévention la Teignouse"</v>
          </cell>
          <cell r="C16" t="str">
            <v>Avenue François Cornesse 61</v>
          </cell>
          <cell r="D16">
            <v>4920</v>
          </cell>
          <cell r="E16" t="str">
            <v>AYWAILLE</v>
          </cell>
          <cell r="F16" t="str">
            <v>BE05 8002 2453 5375</v>
          </cell>
          <cell r="G16">
            <v>225893</v>
          </cell>
          <cell r="H16">
            <v>460362394</v>
          </cell>
        </row>
        <row r="17">
          <cell r="A17">
            <v>28</v>
          </cell>
          <cell r="B17" t="str">
            <v>Asbl "L'Elan" - Service "Les Cramignons"</v>
          </cell>
          <cell r="C17" t="str">
            <v>60 rue Vert-Vinâve</v>
          </cell>
          <cell r="D17">
            <v>4041</v>
          </cell>
          <cell r="E17" t="str">
            <v>VOTTEM</v>
          </cell>
          <cell r="F17" t="str">
            <v>BE22 0682 0306 1847</v>
          </cell>
          <cell r="G17">
            <v>291045</v>
          </cell>
          <cell r="H17">
            <v>424707174</v>
          </cell>
        </row>
        <row r="18">
          <cell r="A18">
            <v>29</v>
          </cell>
          <cell r="B18" t="str">
            <v>Asbl "Némésis Charleroi"</v>
          </cell>
          <cell r="C18" t="str">
            <v>Place du Nord Michel Levie 22</v>
          </cell>
          <cell r="D18">
            <v>6000</v>
          </cell>
          <cell r="E18" t="str">
            <v>CHARLEROI</v>
          </cell>
          <cell r="F18" t="str">
            <v>BE67 3631 2898 5687</v>
          </cell>
          <cell r="G18">
            <v>637034</v>
          </cell>
          <cell r="H18">
            <v>542668775</v>
          </cell>
        </row>
        <row r="19">
          <cell r="A19">
            <v>35</v>
          </cell>
          <cell r="B19" t="str">
            <v>Asbl "Accueil et Vie"  - Service "Solidarités Maternelles"</v>
          </cell>
          <cell r="C19" t="str">
            <v>28 rue Jules Escoyez</v>
          </cell>
          <cell r="D19">
            <v>7331</v>
          </cell>
          <cell r="E19" t="str">
            <v>BAUDOUR</v>
          </cell>
          <cell r="F19" t="str">
            <v>BE80 0014 7363 1777</v>
          </cell>
          <cell r="G19">
            <v>28530</v>
          </cell>
          <cell r="H19">
            <v>418658928</v>
          </cell>
        </row>
        <row r="20">
          <cell r="A20">
            <v>37</v>
          </cell>
          <cell r="B20" t="str">
            <v>Asbl "La Bobine"</v>
          </cell>
          <cell r="C20" t="str">
            <v xml:space="preserve">Avenue G. TRUFFAUT, 18/0001 </v>
          </cell>
          <cell r="D20">
            <v>4020</v>
          </cell>
          <cell r="E20" t="str">
            <v>LIEGE</v>
          </cell>
          <cell r="F20" t="str">
            <v>BE06 0682 2298 3122</v>
          </cell>
          <cell r="G20">
            <v>61828</v>
          </cell>
          <cell r="H20">
            <v>434080443</v>
          </cell>
        </row>
        <row r="21">
          <cell r="A21">
            <v>38</v>
          </cell>
          <cell r="B21" t="str">
            <v>Asbl "Entraide-Ghlin"</v>
          </cell>
          <cell r="C21" t="str">
            <v>19 Place de Ghlin</v>
          </cell>
          <cell r="D21">
            <v>7011</v>
          </cell>
          <cell r="E21" t="str">
            <v>GHLIN</v>
          </cell>
          <cell r="F21" t="str">
            <v>BE29 7995 2835 5564</v>
          </cell>
          <cell r="G21">
            <v>480259</v>
          </cell>
          <cell r="H21">
            <v>409201329</v>
          </cell>
        </row>
        <row r="22">
          <cell r="A22">
            <v>39</v>
          </cell>
          <cell r="B22" t="str">
            <v>Asbl "Spa Insertion Sociale - Les Hirondelles"</v>
          </cell>
          <cell r="C22" t="str">
            <v>8 rue Hanster</v>
          </cell>
          <cell r="D22">
            <v>4900</v>
          </cell>
          <cell r="E22" t="str">
            <v>SPA</v>
          </cell>
          <cell r="F22" t="str">
            <v>BE62 0014 8333 0161</v>
          </cell>
          <cell r="G22">
            <v>69960</v>
          </cell>
          <cell r="H22">
            <v>441372467</v>
          </cell>
        </row>
        <row r="23">
          <cell r="A23">
            <v>42</v>
          </cell>
          <cell r="B23" t="str">
            <v>Asbl "Maison des Familles"</v>
          </cell>
          <cell r="C23" t="str">
            <v>12 rue de Monnel</v>
          </cell>
          <cell r="D23">
            <v>7500</v>
          </cell>
          <cell r="E23" t="str">
            <v>TOURNAI</v>
          </cell>
          <cell r="F23" t="str">
            <v>BE10 1990 3508 6104</v>
          </cell>
          <cell r="G23">
            <v>299795</v>
          </cell>
          <cell r="H23">
            <v>451265774</v>
          </cell>
        </row>
        <row r="24">
          <cell r="A24">
            <v>43</v>
          </cell>
          <cell r="B24" t="str">
            <v xml:space="preserve">Asbl "Eclat de rire" </v>
          </cell>
          <cell r="C24" t="str">
            <v>172 rue Xhovémont</v>
          </cell>
          <cell r="D24">
            <v>4000</v>
          </cell>
          <cell r="E24" t="str">
            <v>LIEGE</v>
          </cell>
          <cell r="F24" t="str">
            <v>BE48 0682 3909 5327</v>
          </cell>
          <cell r="G24">
            <v>149760</v>
          </cell>
          <cell r="H24">
            <v>460065753</v>
          </cell>
        </row>
        <row r="25">
          <cell r="A25">
            <v>44</v>
          </cell>
          <cell r="B25" t="str">
            <v>Asbl "La Rochelle"</v>
          </cell>
          <cell r="C25" t="str">
            <v>Place du Nord Michel Levie 22</v>
          </cell>
          <cell r="D25">
            <v>6000</v>
          </cell>
          <cell r="E25" t="str">
            <v>CHARLEROI</v>
          </cell>
          <cell r="F25" t="str">
            <v>BE11 0012 7553 5448</v>
          </cell>
          <cell r="G25">
            <v>636357</v>
          </cell>
          <cell r="H25">
            <v>458205432</v>
          </cell>
        </row>
        <row r="26">
          <cell r="A26">
            <v>47</v>
          </cell>
          <cell r="B26" t="str">
            <v>Asbl "Miroir Vagabond"</v>
          </cell>
          <cell r="C26" t="str">
            <v>Avenue de la gare 88</v>
          </cell>
          <cell r="D26">
            <v>6990</v>
          </cell>
          <cell r="E26" t="str">
            <v>MELREUX</v>
          </cell>
          <cell r="F26" t="str">
            <v>BE74 7320 2001 6407</v>
          </cell>
          <cell r="G26">
            <v>413406</v>
          </cell>
          <cell r="H26">
            <v>890327960</v>
          </cell>
        </row>
        <row r="27">
          <cell r="A27">
            <v>48</v>
          </cell>
          <cell r="B27" t="str">
            <v>Asbl "La Source"</v>
          </cell>
          <cell r="C27" t="str">
            <v>10 rue des Augustins</v>
          </cell>
          <cell r="D27">
            <v>6830</v>
          </cell>
          <cell r="E27" t="str">
            <v>BOUILLON</v>
          </cell>
          <cell r="F27" t="str">
            <v>BE20 2500 0505 0856</v>
          </cell>
          <cell r="G27">
            <v>65602</v>
          </cell>
          <cell r="H27">
            <v>446997081</v>
          </cell>
        </row>
        <row r="28">
          <cell r="A28">
            <v>49</v>
          </cell>
          <cell r="B28" t="str">
            <v xml:space="preserve">Asbl "Accesport" </v>
          </cell>
          <cell r="C28" t="str">
            <v>allée des Mélèzes, 13/7</v>
          </cell>
          <cell r="D28">
            <v>7000</v>
          </cell>
          <cell r="E28" t="str">
            <v>MONS</v>
          </cell>
          <cell r="F28" t="str">
            <v>BE56 0910 1758 2388</v>
          </cell>
          <cell r="G28">
            <v>467058</v>
          </cell>
          <cell r="H28">
            <v>887067473</v>
          </cell>
        </row>
        <row r="29">
          <cell r="A29">
            <v>52</v>
          </cell>
          <cell r="B29" t="str">
            <v>Asbl "Entraide interparoissiale de Courcelles"</v>
          </cell>
          <cell r="C29" t="str">
            <v>Place du Nord Michel Levie 22</v>
          </cell>
          <cell r="D29">
            <v>6000</v>
          </cell>
          <cell r="E29" t="str">
            <v>CHARLEROI</v>
          </cell>
          <cell r="F29" t="str">
            <v>BE03 0682 4259 3084</v>
          </cell>
          <cell r="G29">
            <v>636529</v>
          </cell>
          <cell r="H29">
            <v>863787374</v>
          </cell>
        </row>
        <row r="30">
          <cell r="A30">
            <v>53</v>
          </cell>
          <cell r="B30" t="str">
            <v>Asbl "Transvia"</v>
          </cell>
          <cell r="C30" t="str">
            <v>56 rue Grande campagne</v>
          </cell>
          <cell r="D30">
            <v>7301</v>
          </cell>
          <cell r="E30" t="str">
            <v>HORNU</v>
          </cell>
          <cell r="F30" t="str">
            <v>BE53 0688 8969 6353</v>
          </cell>
          <cell r="G30">
            <v>12370</v>
          </cell>
          <cell r="H30">
            <v>431879038</v>
          </cell>
        </row>
        <row r="31">
          <cell r="A31">
            <v>54</v>
          </cell>
          <cell r="B31" t="str">
            <v>Asbl "Téléservice de Verviers" - Brin de Causette</v>
          </cell>
          <cell r="C31" t="str">
            <v>21 rue Paul Janson</v>
          </cell>
          <cell r="D31">
            <v>4800</v>
          </cell>
          <cell r="E31" t="str">
            <v>VERVIERS</v>
          </cell>
          <cell r="F31" t="str">
            <v>BE31 9796 5350 3755</v>
          </cell>
          <cell r="G31">
            <v>60539</v>
          </cell>
          <cell r="H31">
            <v>410901106</v>
          </cell>
        </row>
        <row r="32">
          <cell r="A32">
            <v>57</v>
          </cell>
          <cell r="B32" t="str">
            <v xml:space="preserve">Asbl "Service Régional de Prévention la Teignouse" - Antenne de Hamoir </v>
          </cell>
          <cell r="C32" t="str">
            <v>11 place Delcourt</v>
          </cell>
          <cell r="D32">
            <v>4180</v>
          </cell>
          <cell r="E32" t="str">
            <v>HAMOIR</v>
          </cell>
          <cell r="F32" t="str">
            <v>BE05 8002 2453 5375</v>
          </cell>
          <cell r="G32">
            <v>225893</v>
          </cell>
          <cell r="H32">
            <v>460362394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048574"/>
  <sheetViews>
    <sheetView zoomScaleNormal="100" workbookViewId="0"/>
  </sheetViews>
  <sheetFormatPr baseColWidth="10" defaultColWidth="11.44140625" defaultRowHeight="13.2" x14ac:dyDescent="0.3"/>
  <cols>
    <col min="1" max="1" width="52.44140625" style="35" bestFit="1" customWidth="1"/>
    <col min="2" max="2" width="18.88671875" style="35" bestFit="1" customWidth="1"/>
    <col min="3" max="3" width="71.44140625" style="35" customWidth="1"/>
    <col min="4" max="16384" width="11.44140625" style="35"/>
  </cols>
  <sheetData>
    <row r="1" spans="1:6 16384:16384" ht="20.100000000000001" customHeight="1" x14ac:dyDescent="0.3">
      <c r="A1" s="40" t="s">
        <v>51</v>
      </c>
      <c r="B1" s="41"/>
      <c r="C1" s="46"/>
      <c r="XFD1" s="36"/>
    </row>
    <row r="2" spans="1:6 16384:16384" ht="5.0999999999999996" customHeight="1" x14ac:dyDescent="0.3">
      <c r="A2" s="42"/>
      <c r="B2" s="43"/>
    </row>
    <row r="3" spans="1:6 16384:16384" ht="20.100000000000001" customHeight="1" x14ac:dyDescent="0.3">
      <c r="A3" s="42" t="s">
        <v>43</v>
      </c>
      <c r="B3" s="43"/>
    </row>
    <row r="4" spans="1:6 16384:16384" ht="5.0999999999999996" customHeight="1" x14ac:dyDescent="0.3">
      <c r="A4" s="42"/>
      <c r="B4" s="43"/>
    </row>
    <row r="5" spans="1:6 16384:16384" ht="20.100000000000001" customHeight="1" x14ac:dyDescent="0.3">
      <c r="A5" s="42" t="s">
        <v>50</v>
      </c>
      <c r="B5" s="43"/>
    </row>
    <row r="6" spans="1:6 16384:16384" ht="5.0999999999999996" customHeight="1" x14ac:dyDescent="0.3">
      <c r="A6" s="42"/>
      <c r="B6" s="43"/>
    </row>
    <row r="7" spans="1:6 16384:16384" ht="20.100000000000001" customHeight="1" thickBot="1" x14ac:dyDescent="0.35">
      <c r="A7" s="44" t="s">
        <v>49</v>
      </c>
      <c r="B7" s="45"/>
    </row>
    <row r="8" spans="1:6 16384:16384" ht="20.100000000000001" customHeight="1" thickBot="1" x14ac:dyDescent="0.35"/>
    <row r="9" spans="1:6 16384:16384" ht="30" customHeight="1" thickBot="1" x14ac:dyDescent="0.35">
      <c r="A9" s="96" t="s">
        <v>44</v>
      </c>
      <c r="B9" s="97"/>
      <c r="C9" s="97"/>
      <c r="D9" s="97"/>
      <c r="E9" s="97"/>
      <c r="F9" s="98"/>
    </row>
    <row r="10" spans="1:6 16384:16384" ht="20.100000000000001" customHeight="1" x14ac:dyDescent="0.3">
      <c r="A10" s="134" t="s">
        <v>77</v>
      </c>
      <c r="B10" s="135"/>
      <c r="C10" s="101"/>
      <c r="D10" s="102"/>
      <c r="E10" s="102"/>
      <c r="F10" s="103"/>
    </row>
    <row r="11" spans="1:6 16384:16384" ht="20.100000000000001" customHeight="1" x14ac:dyDescent="0.3">
      <c r="A11" s="55" t="s">
        <v>52</v>
      </c>
      <c r="B11" s="56" t="s">
        <v>54</v>
      </c>
      <c r="C11" s="104"/>
      <c r="D11" s="105"/>
      <c r="E11" s="105"/>
      <c r="F11" s="106"/>
    </row>
    <row r="12" spans="1:6 16384:16384" ht="20.100000000000001" customHeight="1" x14ac:dyDescent="0.3">
      <c r="A12" s="57"/>
      <c r="B12" s="58" t="s">
        <v>76</v>
      </c>
      <c r="C12" s="107"/>
      <c r="D12" s="108"/>
      <c r="E12" s="108"/>
      <c r="F12" s="109"/>
    </row>
    <row r="13" spans="1:6 16384:16384" ht="20.100000000000001" customHeight="1" x14ac:dyDescent="0.3">
      <c r="A13" s="59"/>
      <c r="B13" s="60" t="s">
        <v>53</v>
      </c>
      <c r="C13" s="110"/>
      <c r="D13" s="111"/>
      <c r="E13" s="111"/>
      <c r="F13" s="112"/>
    </row>
    <row r="14" spans="1:6 16384:16384" ht="20.100000000000001" customHeight="1" x14ac:dyDescent="0.3">
      <c r="A14" s="134" t="s">
        <v>45</v>
      </c>
      <c r="B14" s="136"/>
      <c r="C14" s="113"/>
      <c r="D14" s="114"/>
      <c r="E14" s="114"/>
      <c r="F14" s="115"/>
    </row>
    <row r="15" spans="1:6 16384:16384" ht="20.100000000000001" customHeight="1" x14ac:dyDescent="0.3">
      <c r="A15" s="61" t="s">
        <v>66</v>
      </c>
      <c r="B15" s="60"/>
      <c r="C15" s="116"/>
      <c r="D15" s="117"/>
      <c r="E15" s="117"/>
      <c r="F15" s="118"/>
    </row>
    <row r="16" spans="1:6 16384:16384" ht="20.100000000000001" customHeight="1" x14ac:dyDescent="0.3">
      <c r="A16" s="137" t="s">
        <v>46</v>
      </c>
      <c r="B16" s="138"/>
      <c r="C16" s="113"/>
      <c r="D16" s="114"/>
      <c r="E16" s="114"/>
      <c r="F16" s="115"/>
    </row>
    <row r="17" spans="1:6" ht="20.100000000000001" customHeight="1" x14ac:dyDescent="0.3">
      <c r="A17" s="55" t="s">
        <v>55</v>
      </c>
      <c r="B17" s="56" t="s">
        <v>56</v>
      </c>
      <c r="C17" s="104"/>
      <c r="D17" s="105"/>
      <c r="E17" s="105"/>
      <c r="F17" s="106"/>
    </row>
    <row r="18" spans="1:6" ht="20.100000000000001" customHeight="1" x14ac:dyDescent="0.3">
      <c r="A18" s="57"/>
      <c r="B18" s="56" t="s">
        <v>57</v>
      </c>
      <c r="C18" s="107"/>
      <c r="D18" s="108"/>
      <c r="E18" s="108"/>
      <c r="F18" s="109"/>
    </row>
    <row r="19" spans="1:6" ht="20.100000000000001" customHeight="1" x14ac:dyDescent="0.3">
      <c r="A19" s="57"/>
      <c r="B19" s="56" t="s">
        <v>58</v>
      </c>
      <c r="C19" s="107"/>
      <c r="D19" s="108"/>
      <c r="E19" s="108"/>
      <c r="F19" s="109"/>
    </row>
    <row r="20" spans="1:6" ht="20.100000000000001" customHeight="1" thickBot="1" x14ac:dyDescent="0.35">
      <c r="A20" s="62"/>
      <c r="B20" s="63" t="s">
        <v>59</v>
      </c>
      <c r="C20" s="119"/>
      <c r="D20" s="120"/>
      <c r="E20" s="120"/>
      <c r="F20" s="121"/>
    </row>
    <row r="21" spans="1:6" ht="20.100000000000001" customHeight="1" thickBot="1" x14ac:dyDescent="0.35"/>
    <row r="22" spans="1:6" ht="30" customHeight="1" thickBot="1" x14ac:dyDescent="0.35">
      <c r="A22" s="96" t="s">
        <v>47</v>
      </c>
      <c r="B22" s="97"/>
      <c r="C22" s="97"/>
      <c r="D22" s="99"/>
      <c r="E22" s="99"/>
      <c r="F22" s="100"/>
    </row>
    <row r="23" spans="1:6" ht="20.100000000000001" customHeight="1" x14ac:dyDescent="0.3">
      <c r="A23" s="134" t="s">
        <v>60</v>
      </c>
      <c r="B23" s="135"/>
      <c r="C23" s="122"/>
      <c r="D23" s="123"/>
      <c r="E23" s="123"/>
      <c r="F23" s="124"/>
    </row>
    <row r="24" spans="1:6" ht="20.100000000000001" customHeight="1" x14ac:dyDescent="0.3">
      <c r="A24" s="137" t="s">
        <v>61</v>
      </c>
      <c r="B24" s="139"/>
      <c r="C24" s="125"/>
      <c r="D24" s="126"/>
      <c r="E24" s="126"/>
      <c r="F24" s="127"/>
    </row>
    <row r="25" spans="1:6" ht="20.100000000000001" customHeight="1" x14ac:dyDescent="0.3">
      <c r="A25" s="137" t="s">
        <v>62</v>
      </c>
      <c r="B25" s="139"/>
      <c r="C25" s="64" t="s">
        <v>63</v>
      </c>
      <c r="D25" s="37"/>
      <c r="E25" s="65" t="s">
        <v>64</v>
      </c>
      <c r="F25" s="38"/>
    </row>
    <row r="26" spans="1:6" ht="20.100000000000001" customHeight="1" x14ac:dyDescent="0.3">
      <c r="A26" s="137" t="s">
        <v>48</v>
      </c>
      <c r="B26" s="139"/>
      <c r="C26" s="128"/>
      <c r="D26" s="129"/>
      <c r="E26" s="129"/>
      <c r="F26" s="130"/>
    </row>
    <row r="27" spans="1:6" ht="20.100000000000001" customHeight="1" thickBot="1" x14ac:dyDescent="0.35">
      <c r="A27" s="140" t="s">
        <v>65</v>
      </c>
      <c r="B27" s="141"/>
      <c r="C27" s="131"/>
      <c r="D27" s="132"/>
      <c r="E27" s="132"/>
      <c r="F27" s="133"/>
    </row>
    <row r="28" spans="1:6" ht="20.100000000000001" customHeight="1" x14ac:dyDescent="0.3"/>
    <row r="29" spans="1:6" ht="20.100000000000001" customHeight="1" x14ac:dyDescent="0.3"/>
    <row r="1048572" spans="1:2" ht="14.4" x14ac:dyDescent="0.3">
      <c r="A1048572" s="36"/>
      <c r="B1048572" s="39" t="s">
        <v>67</v>
      </c>
    </row>
    <row r="1048573" spans="1:2" ht="14.4" x14ac:dyDescent="0.3">
      <c r="A1048573" s="36"/>
      <c r="B1048573" s="39" t="s">
        <v>68</v>
      </c>
    </row>
    <row r="1048574" spans="1:2" ht="14.4" x14ac:dyDescent="0.3">
      <c r="A1048574" s="36"/>
      <c r="B1048574" s="39" t="s">
        <v>69</v>
      </c>
    </row>
  </sheetData>
  <mergeCells count="25">
    <mergeCell ref="C23:F23"/>
    <mergeCell ref="C24:F24"/>
    <mergeCell ref="C26:F26"/>
    <mergeCell ref="C27:F27"/>
    <mergeCell ref="A10:B10"/>
    <mergeCell ref="A14:B14"/>
    <mergeCell ref="A16:B16"/>
    <mergeCell ref="A24:B24"/>
    <mergeCell ref="A26:B26"/>
    <mergeCell ref="A27:B27"/>
    <mergeCell ref="A25:B25"/>
    <mergeCell ref="A23:B23"/>
    <mergeCell ref="A9:F9"/>
    <mergeCell ref="A22:F22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</mergeCells>
  <dataValidations count="1">
    <dataValidation type="list" allowBlank="1" showInputMessage="1" showErrorMessage="1" sqref="C15" xr:uid="{00000000-0002-0000-0100-000000000000}">
      <formula1>$B$1048572:$B$1048574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100" orientation="landscape" r:id="rId1"/>
  <headerFooter>
    <oddHeader>&amp;C&amp;F - &amp;A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K38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ColWidth="11.44140625" defaultRowHeight="13.2" x14ac:dyDescent="0.3"/>
  <cols>
    <col min="1" max="1" width="14.6640625" style="35" customWidth="1"/>
    <col min="2" max="4" width="11.44140625" style="35"/>
    <col min="5" max="5" width="13.109375" style="35" bestFit="1" customWidth="1"/>
    <col min="6" max="13" width="11.44140625" style="35"/>
    <col min="14" max="14" width="13.109375" style="35" customWidth="1"/>
    <col min="15" max="20" width="11.44140625" style="35"/>
    <col min="21" max="22" width="13.44140625" style="35" customWidth="1"/>
    <col min="23" max="23" width="54.6640625" style="35" customWidth="1"/>
    <col min="24" max="16384" width="11.44140625" style="35"/>
  </cols>
  <sheetData>
    <row r="1" spans="1:23 1701:1701" s="49" customFormat="1" ht="19.5" customHeight="1" thickBot="1" x14ac:dyDescent="0.3">
      <c r="A1" s="144" t="s">
        <v>75</v>
      </c>
      <c r="B1" s="148" t="s">
        <v>38</v>
      </c>
      <c r="C1" s="148"/>
      <c r="D1" s="148"/>
      <c r="E1" s="148"/>
      <c r="F1" s="148"/>
      <c r="G1" s="148"/>
      <c r="H1" s="148"/>
      <c r="I1" s="148"/>
      <c r="J1" s="149" t="s">
        <v>24</v>
      </c>
      <c r="K1" s="150"/>
      <c r="L1" s="150"/>
      <c r="M1" s="150"/>
      <c r="N1" s="150"/>
      <c r="O1" s="151"/>
      <c r="P1" s="152" t="s">
        <v>25</v>
      </c>
      <c r="Q1" s="153"/>
      <c r="R1" s="153"/>
      <c r="S1" s="154"/>
      <c r="T1" s="155" t="s">
        <v>70</v>
      </c>
      <c r="U1" s="81"/>
      <c r="V1" s="146" t="s">
        <v>71</v>
      </c>
      <c r="W1" s="142" t="s">
        <v>23</v>
      </c>
      <c r="BMK1" s="50"/>
    </row>
    <row r="2" spans="1:23 1701:1701" ht="81" customHeight="1" thickBot="1" x14ac:dyDescent="0.3">
      <c r="A2" s="145"/>
      <c r="B2" s="75" t="s">
        <v>39</v>
      </c>
      <c r="C2" s="12" t="s">
        <v>40</v>
      </c>
      <c r="D2" s="12" t="s">
        <v>82</v>
      </c>
      <c r="E2" s="12" t="s">
        <v>41</v>
      </c>
      <c r="F2" s="12" t="s">
        <v>79</v>
      </c>
      <c r="G2" s="12" t="s">
        <v>80</v>
      </c>
      <c r="H2" s="12" t="s">
        <v>84</v>
      </c>
      <c r="I2" s="12" t="s">
        <v>42</v>
      </c>
      <c r="J2" s="13" t="s">
        <v>81</v>
      </c>
      <c r="K2" s="14" t="s">
        <v>26</v>
      </c>
      <c r="L2" s="14" t="s">
        <v>27</v>
      </c>
      <c r="M2" s="14" t="s">
        <v>72</v>
      </c>
      <c r="N2" s="69" t="s">
        <v>83</v>
      </c>
      <c r="O2" s="72" t="s">
        <v>73</v>
      </c>
      <c r="P2" s="15" t="s">
        <v>9</v>
      </c>
      <c r="Q2" s="16" t="s">
        <v>10</v>
      </c>
      <c r="R2" s="16"/>
      <c r="S2" s="68" t="s">
        <v>74</v>
      </c>
      <c r="T2" s="156"/>
      <c r="U2" s="84" t="s">
        <v>78</v>
      </c>
      <c r="V2" s="147"/>
      <c r="W2" s="143"/>
      <c r="BMK2" s="51"/>
    </row>
    <row r="3" spans="1:23 1701:1701" s="52" customFormat="1" ht="20.100000000000001" customHeight="1" x14ac:dyDescent="0.25">
      <c r="A3" s="78" t="s">
        <v>28</v>
      </c>
      <c r="B3" s="76"/>
      <c r="C3" s="17"/>
      <c r="D3" s="17"/>
      <c r="E3" s="17"/>
      <c r="F3" s="20"/>
      <c r="G3" s="20"/>
      <c r="H3" s="66"/>
      <c r="I3" s="22"/>
      <c r="J3" s="24"/>
      <c r="K3" s="19"/>
      <c r="L3" s="19"/>
      <c r="M3" s="19"/>
      <c r="N3" s="70"/>
      <c r="O3" s="73">
        <f>SUM(J3:N3)</f>
        <v>0</v>
      </c>
      <c r="P3" s="25"/>
      <c r="Q3" s="26"/>
      <c r="R3" s="26"/>
      <c r="S3" s="27">
        <f>SUM(P3:R3)</f>
        <v>0</v>
      </c>
      <c r="T3" s="82">
        <f>O3-S3</f>
        <v>0</v>
      </c>
      <c r="U3" s="93"/>
      <c r="V3" s="88">
        <f t="shared" ref="V3:V12" si="0">T3*U3</f>
        <v>0</v>
      </c>
      <c r="W3" s="85"/>
      <c r="BMK3" s="51"/>
    </row>
    <row r="4" spans="1:23 1701:1701" s="52" customFormat="1" ht="20.100000000000001" customHeight="1" x14ac:dyDescent="0.25">
      <c r="A4" s="79" t="s">
        <v>29</v>
      </c>
      <c r="B4" s="76"/>
      <c r="C4" s="17"/>
      <c r="D4" s="17"/>
      <c r="E4" s="17"/>
      <c r="F4" s="20"/>
      <c r="G4" s="20"/>
      <c r="H4" s="66"/>
      <c r="I4" s="22"/>
      <c r="J4" s="24"/>
      <c r="K4" s="19"/>
      <c r="L4" s="19"/>
      <c r="M4" s="19"/>
      <c r="N4" s="70"/>
      <c r="O4" s="73">
        <f>SUM(J4:N4)</f>
        <v>0</v>
      </c>
      <c r="P4" s="25"/>
      <c r="Q4" s="26"/>
      <c r="R4" s="26"/>
      <c r="S4" s="28">
        <f>SUM(P4:R4)</f>
        <v>0</v>
      </c>
      <c r="T4" s="82">
        <f>O4-S4</f>
        <v>0</v>
      </c>
      <c r="U4" s="94"/>
      <c r="V4" s="89">
        <f t="shared" si="0"/>
        <v>0</v>
      </c>
      <c r="W4" s="86"/>
      <c r="BMK4" s="51"/>
    </row>
    <row r="5" spans="1:23 1701:1701" s="52" customFormat="1" ht="20.100000000000001" customHeight="1" x14ac:dyDescent="0.25">
      <c r="A5" s="79" t="s">
        <v>30</v>
      </c>
      <c r="B5" s="76"/>
      <c r="C5" s="17"/>
      <c r="D5" s="17"/>
      <c r="E5" s="17"/>
      <c r="F5" s="20"/>
      <c r="G5" s="20"/>
      <c r="H5" s="66"/>
      <c r="I5" s="22"/>
      <c r="J5" s="24"/>
      <c r="K5" s="19"/>
      <c r="L5" s="19"/>
      <c r="M5" s="19"/>
      <c r="N5" s="70"/>
      <c r="O5" s="73">
        <f>SUM(J5:N5)</f>
        <v>0</v>
      </c>
      <c r="P5" s="25"/>
      <c r="Q5" s="26"/>
      <c r="R5" s="26"/>
      <c r="S5" s="28">
        <f>SUM(P5:R5)</f>
        <v>0</v>
      </c>
      <c r="T5" s="82">
        <f>O5-S5</f>
        <v>0</v>
      </c>
      <c r="U5" s="94"/>
      <c r="V5" s="89">
        <f t="shared" si="0"/>
        <v>0</v>
      </c>
      <c r="W5" s="86"/>
      <c r="BMK5" s="51"/>
    </row>
    <row r="6" spans="1:23 1701:1701" s="52" customFormat="1" ht="20.100000000000001" customHeight="1" x14ac:dyDescent="0.25">
      <c r="A6" s="79" t="s">
        <v>31</v>
      </c>
      <c r="B6" s="76"/>
      <c r="C6" s="17"/>
      <c r="D6" s="17"/>
      <c r="E6" s="17"/>
      <c r="F6" s="20"/>
      <c r="G6" s="20"/>
      <c r="H6" s="66"/>
      <c r="I6" s="22"/>
      <c r="J6" s="24"/>
      <c r="K6" s="19"/>
      <c r="L6" s="19"/>
      <c r="M6" s="19"/>
      <c r="N6" s="70"/>
      <c r="O6" s="73">
        <f>SUM(J6:N6)</f>
        <v>0</v>
      </c>
      <c r="P6" s="25"/>
      <c r="Q6" s="26"/>
      <c r="R6" s="26"/>
      <c r="S6" s="28">
        <f>SUM(P6:R6)</f>
        <v>0</v>
      </c>
      <c r="T6" s="82">
        <f>O6-S6</f>
        <v>0</v>
      </c>
      <c r="U6" s="94"/>
      <c r="V6" s="89">
        <f t="shared" si="0"/>
        <v>0</v>
      </c>
      <c r="W6" s="86"/>
      <c r="BMK6" s="51"/>
    </row>
    <row r="7" spans="1:23 1701:1701" s="52" customFormat="1" ht="20.100000000000001" customHeight="1" x14ac:dyDescent="0.25">
      <c r="A7" s="79" t="s">
        <v>32</v>
      </c>
      <c r="B7" s="76"/>
      <c r="C7" s="17"/>
      <c r="D7" s="17"/>
      <c r="E7" s="17"/>
      <c r="F7" s="20"/>
      <c r="G7" s="20"/>
      <c r="H7" s="66"/>
      <c r="I7" s="22"/>
      <c r="J7" s="24"/>
      <c r="K7" s="19"/>
      <c r="L7" s="19"/>
      <c r="M7" s="19"/>
      <c r="N7" s="70"/>
      <c r="O7" s="73">
        <f>SUM(J7:N7)</f>
        <v>0</v>
      </c>
      <c r="P7" s="25"/>
      <c r="Q7" s="26"/>
      <c r="R7" s="26"/>
      <c r="S7" s="28">
        <f>SUM(P7:R7)</f>
        <v>0</v>
      </c>
      <c r="T7" s="82">
        <f>O7-S7</f>
        <v>0</v>
      </c>
      <c r="U7" s="94"/>
      <c r="V7" s="89">
        <f t="shared" si="0"/>
        <v>0</v>
      </c>
      <c r="W7" s="86"/>
      <c r="BMK7" s="51"/>
    </row>
    <row r="8" spans="1:23 1701:1701" s="52" customFormat="1" ht="20.100000000000001" customHeight="1" x14ac:dyDescent="0.25">
      <c r="A8" s="79" t="s">
        <v>33</v>
      </c>
      <c r="B8" s="76"/>
      <c r="C8" s="17"/>
      <c r="D8" s="17"/>
      <c r="E8" s="17"/>
      <c r="F8" s="20"/>
      <c r="G8" s="20"/>
      <c r="H8" s="66"/>
      <c r="I8" s="22"/>
      <c r="J8" s="24"/>
      <c r="K8" s="19"/>
      <c r="L8" s="19"/>
      <c r="M8" s="19"/>
      <c r="N8" s="70"/>
      <c r="O8" s="73">
        <f>SUM(J8:N8)</f>
        <v>0</v>
      </c>
      <c r="P8" s="25"/>
      <c r="Q8" s="26"/>
      <c r="R8" s="26"/>
      <c r="S8" s="28">
        <f>SUM(P8:R8)</f>
        <v>0</v>
      </c>
      <c r="T8" s="82">
        <f>O8-S8</f>
        <v>0</v>
      </c>
      <c r="U8" s="94"/>
      <c r="V8" s="89">
        <f t="shared" si="0"/>
        <v>0</v>
      </c>
      <c r="W8" s="86"/>
      <c r="BMK8" s="51"/>
    </row>
    <row r="9" spans="1:23 1701:1701" s="52" customFormat="1" ht="20.100000000000001" customHeight="1" x14ac:dyDescent="0.25">
      <c r="A9" s="79" t="s">
        <v>34</v>
      </c>
      <c r="B9" s="76"/>
      <c r="C9" s="17"/>
      <c r="D9" s="17"/>
      <c r="E9" s="17"/>
      <c r="F9" s="20"/>
      <c r="G9" s="20"/>
      <c r="H9" s="66"/>
      <c r="I9" s="22"/>
      <c r="J9" s="24"/>
      <c r="K9" s="19"/>
      <c r="L9" s="19"/>
      <c r="M9" s="19"/>
      <c r="N9" s="70"/>
      <c r="O9" s="73">
        <f>SUM(J9:N9)</f>
        <v>0</v>
      </c>
      <c r="P9" s="25"/>
      <c r="Q9" s="26"/>
      <c r="R9" s="26"/>
      <c r="S9" s="28">
        <f>SUM(P9:R9)</f>
        <v>0</v>
      </c>
      <c r="T9" s="82">
        <f>O9-S9</f>
        <v>0</v>
      </c>
      <c r="U9" s="94"/>
      <c r="V9" s="89">
        <f t="shared" si="0"/>
        <v>0</v>
      </c>
      <c r="W9" s="86"/>
      <c r="BMK9" s="51"/>
    </row>
    <row r="10" spans="1:23 1701:1701" s="52" customFormat="1" ht="20.100000000000001" customHeight="1" x14ac:dyDescent="0.25">
      <c r="A10" s="79" t="s">
        <v>35</v>
      </c>
      <c r="B10" s="76"/>
      <c r="C10" s="17"/>
      <c r="D10" s="17"/>
      <c r="E10" s="17"/>
      <c r="F10" s="20"/>
      <c r="G10" s="20"/>
      <c r="H10" s="66"/>
      <c r="I10" s="22"/>
      <c r="J10" s="24"/>
      <c r="K10" s="19"/>
      <c r="L10" s="19"/>
      <c r="M10" s="19"/>
      <c r="N10" s="70"/>
      <c r="O10" s="73">
        <f>SUM(J10:N10)</f>
        <v>0</v>
      </c>
      <c r="P10" s="25"/>
      <c r="Q10" s="26"/>
      <c r="R10" s="26"/>
      <c r="S10" s="28">
        <f>SUM(P10:R10)</f>
        <v>0</v>
      </c>
      <c r="T10" s="82">
        <f>O10-S10</f>
        <v>0</v>
      </c>
      <c r="U10" s="94"/>
      <c r="V10" s="89">
        <f t="shared" si="0"/>
        <v>0</v>
      </c>
      <c r="W10" s="86"/>
      <c r="BMK10" s="51"/>
    </row>
    <row r="11" spans="1:23 1701:1701" s="52" customFormat="1" ht="20.100000000000001" customHeight="1" x14ac:dyDescent="0.25">
      <c r="A11" s="79" t="s">
        <v>36</v>
      </c>
      <c r="B11" s="76"/>
      <c r="C11" s="17"/>
      <c r="D11" s="17"/>
      <c r="E11" s="17"/>
      <c r="F11" s="20"/>
      <c r="G11" s="20"/>
      <c r="H11" s="66"/>
      <c r="I11" s="22"/>
      <c r="J11" s="24"/>
      <c r="K11" s="19"/>
      <c r="L11" s="19"/>
      <c r="M11" s="19"/>
      <c r="N11" s="70"/>
      <c r="O11" s="73">
        <f>SUM(J11:N11)</f>
        <v>0</v>
      </c>
      <c r="P11" s="25"/>
      <c r="Q11" s="26"/>
      <c r="R11" s="26"/>
      <c r="S11" s="28">
        <f>SUM(P11:R11)</f>
        <v>0</v>
      </c>
      <c r="T11" s="82">
        <f>O11-S11</f>
        <v>0</v>
      </c>
      <c r="U11" s="94"/>
      <c r="V11" s="89">
        <f t="shared" si="0"/>
        <v>0</v>
      </c>
      <c r="W11" s="86"/>
      <c r="BMK11" s="51"/>
    </row>
    <row r="12" spans="1:23 1701:1701" s="52" customFormat="1" ht="20.100000000000001" customHeight="1" thickBot="1" x14ac:dyDescent="0.3">
      <c r="A12" s="80" t="s">
        <v>37</v>
      </c>
      <c r="B12" s="77"/>
      <c r="C12" s="18"/>
      <c r="D12" s="18"/>
      <c r="E12" s="18"/>
      <c r="F12" s="21"/>
      <c r="G12" s="21"/>
      <c r="H12" s="67"/>
      <c r="I12" s="23"/>
      <c r="J12" s="29"/>
      <c r="K12" s="30"/>
      <c r="L12" s="30"/>
      <c r="M12" s="30"/>
      <c r="N12" s="71"/>
      <c r="O12" s="74">
        <f>SUM(J12:N12)</f>
        <v>0</v>
      </c>
      <c r="P12" s="31"/>
      <c r="Q12" s="32"/>
      <c r="R12" s="32"/>
      <c r="S12" s="33">
        <f>SUM(P12:R12)</f>
        <v>0</v>
      </c>
      <c r="T12" s="83">
        <f>O12-S12</f>
        <v>0</v>
      </c>
      <c r="U12" s="95"/>
      <c r="V12" s="90">
        <f t="shared" si="0"/>
        <v>0</v>
      </c>
      <c r="W12" s="87"/>
      <c r="BMK12" s="51"/>
    </row>
    <row r="13" spans="1:23 1701:1701" ht="20.100000000000001" customHeight="1" thickBot="1" x14ac:dyDescent="0.3">
      <c r="A13" s="47"/>
      <c r="J13" s="53"/>
      <c r="K13" s="53"/>
      <c r="L13" s="53"/>
      <c r="M13" s="53"/>
      <c r="N13" s="53"/>
      <c r="O13" s="34">
        <f>SUM(O3:O12)</f>
        <v>0</v>
      </c>
      <c r="P13" s="53"/>
      <c r="Q13" s="53"/>
      <c r="R13" s="53"/>
      <c r="S13" s="34">
        <f>SUM(S3:S12)</f>
        <v>0</v>
      </c>
      <c r="T13" s="48">
        <f>SUM(T3:T12)</f>
        <v>0</v>
      </c>
      <c r="U13" s="92"/>
      <c r="V13" s="91">
        <f>SUM(V3:V12)</f>
        <v>0</v>
      </c>
      <c r="BMK13" s="51"/>
    </row>
    <row r="14" spans="1:23 1701:1701" x14ac:dyDescent="0.25">
      <c r="A14" s="47"/>
      <c r="BMK14" s="51"/>
    </row>
    <row r="15" spans="1:23 1701:1701" x14ac:dyDescent="0.25">
      <c r="A15" s="47"/>
      <c r="P15" s="54"/>
      <c r="BMK15" s="51"/>
    </row>
    <row r="16" spans="1:23 1701:1701" x14ac:dyDescent="0.25">
      <c r="P16" s="51"/>
      <c r="BMK16" s="51"/>
    </row>
    <row r="17" spans="16:16 1701:1701" x14ac:dyDescent="0.25">
      <c r="P17" s="51"/>
      <c r="BMK17" s="51"/>
    </row>
    <row r="18" spans="16:16 1701:1701" x14ac:dyDescent="0.25">
      <c r="P18" s="51"/>
      <c r="BMK18" s="51"/>
    </row>
    <row r="19" spans="16:16 1701:1701" x14ac:dyDescent="0.25">
      <c r="P19" s="51"/>
      <c r="BMK19" s="51"/>
    </row>
    <row r="20" spans="16:16 1701:1701" x14ac:dyDescent="0.25">
      <c r="P20" s="51"/>
      <c r="BMK20" s="51"/>
    </row>
    <row r="21" spans="16:16 1701:1701" x14ac:dyDescent="0.25">
      <c r="P21" s="51"/>
      <c r="BMK21" s="51"/>
    </row>
    <row r="22" spans="16:16 1701:1701" x14ac:dyDescent="0.25">
      <c r="P22" s="51"/>
      <c r="BMK22" s="51"/>
    </row>
    <row r="23" spans="16:16 1701:1701" x14ac:dyDescent="0.25">
      <c r="P23" s="51"/>
    </row>
    <row r="24" spans="16:16 1701:1701" x14ac:dyDescent="0.25">
      <c r="P24" s="51"/>
    </row>
    <row r="25" spans="16:16 1701:1701" x14ac:dyDescent="0.25">
      <c r="P25" s="51"/>
    </row>
    <row r="26" spans="16:16 1701:1701" x14ac:dyDescent="0.25">
      <c r="P26" s="51"/>
    </row>
    <row r="27" spans="16:16 1701:1701" x14ac:dyDescent="0.25">
      <c r="P27" s="51"/>
    </row>
    <row r="28" spans="16:16 1701:1701" x14ac:dyDescent="0.25">
      <c r="P28" s="51"/>
    </row>
    <row r="29" spans="16:16 1701:1701" x14ac:dyDescent="0.25">
      <c r="P29" s="51"/>
    </row>
    <row r="30" spans="16:16 1701:1701" x14ac:dyDescent="0.25">
      <c r="P30" s="51"/>
    </row>
    <row r="31" spans="16:16 1701:1701" x14ac:dyDescent="0.25">
      <c r="P31" s="51"/>
    </row>
    <row r="32" spans="16:16 1701:1701" x14ac:dyDescent="0.25">
      <c r="P32" s="51"/>
    </row>
    <row r="33" spans="16:16" x14ac:dyDescent="0.25">
      <c r="P33" s="51"/>
    </row>
    <row r="34" spans="16:16" x14ac:dyDescent="0.25">
      <c r="P34" s="51"/>
    </row>
    <row r="35" spans="16:16" x14ac:dyDescent="0.25">
      <c r="P35" s="51"/>
    </row>
    <row r="36" spans="16:16" x14ac:dyDescent="0.25">
      <c r="P36" s="51"/>
    </row>
    <row r="37" spans="16:16" x14ac:dyDescent="0.25">
      <c r="P37" s="51"/>
    </row>
    <row r="38" spans="16:16" x14ac:dyDescent="0.25">
      <c r="P38" s="51"/>
    </row>
  </sheetData>
  <protectedRanges>
    <protectedRange password="CBEB" sqref="J3:K12" name="charges"/>
    <protectedRange password="CBEB" sqref="L3:L12" name="charges_1"/>
    <protectedRange password="CBEB" sqref="M3:O12" name="charges_3"/>
  </protectedRanges>
  <mergeCells count="7">
    <mergeCell ref="W1:W2"/>
    <mergeCell ref="A1:A2"/>
    <mergeCell ref="V1:V2"/>
    <mergeCell ref="B1:I1"/>
    <mergeCell ref="J1:O1"/>
    <mergeCell ref="P1:S1"/>
    <mergeCell ref="T1:T2"/>
  </mergeCells>
  <pageMargins left="0.70866141732283472" right="0.70866141732283472" top="0.74803149606299213" bottom="0.74803149606299213" header="0.31496062992125984" footer="0.31496062992125984"/>
  <pageSetup paperSize="8" scale="60" fitToHeight="100" orientation="landscape" r:id="rId1"/>
  <headerFooter>
    <oddHeader>&amp;C&amp;F - &amp;A</oddHeader>
    <oddFooter>Page &amp;P de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AE1294-122F-4E9F-8AFE-B3BC0C96CCE0}">
          <x14:formula1>
            <xm:f>#REF!</xm:f>
          </x14:formula1>
          <xm:sqref>P2:Q2</xm:sqref>
        </x14:dataValidation>
        <x14:dataValidation type="list" allowBlank="1" showInputMessage="1" showErrorMessage="1" xr:uid="{181CF22A-C288-40C7-A059-29394FF879DC}">
          <x14:formula1>
            <xm:f>#REF!</xm:f>
          </x14:formula1>
          <xm:sqref>R2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F5"/>
  <sheetViews>
    <sheetView workbookViewId="0">
      <selection activeCell="F3" sqref="F3"/>
    </sheetView>
  </sheetViews>
  <sheetFormatPr baseColWidth="10" defaultRowHeight="14.4" x14ac:dyDescent="0.3"/>
  <cols>
    <col min="3" max="3" width="16.109375" bestFit="1" customWidth="1"/>
    <col min="4" max="4" width="21.6640625" bestFit="1" customWidth="1"/>
    <col min="5" max="5" width="24.44140625" bestFit="1" customWidth="1"/>
  </cols>
  <sheetData>
    <row r="1" spans="1:6" x14ac:dyDescent="0.3">
      <c r="A1" s="8" t="s">
        <v>1</v>
      </c>
      <c r="B1" s="8" t="s">
        <v>5</v>
      </c>
      <c r="C1" s="10" t="s">
        <v>8</v>
      </c>
      <c r="D1" s="10" t="s">
        <v>12</v>
      </c>
      <c r="E1" s="10" t="s">
        <v>15</v>
      </c>
      <c r="F1" s="10" t="s">
        <v>0</v>
      </c>
    </row>
    <row r="2" spans="1:6" x14ac:dyDescent="0.3">
      <c r="A2" s="5" t="s">
        <v>4</v>
      </c>
      <c r="B2" s="11" t="s">
        <v>6</v>
      </c>
      <c r="C2" s="7" t="s">
        <v>9</v>
      </c>
      <c r="D2" s="7" t="s">
        <v>13</v>
      </c>
      <c r="E2" s="7" t="s">
        <v>16</v>
      </c>
      <c r="F2" s="7" t="s">
        <v>20</v>
      </c>
    </row>
    <row r="3" spans="1:6" x14ac:dyDescent="0.3">
      <c r="A3" s="6" t="s">
        <v>3</v>
      </c>
      <c r="B3" s="9" t="s">
        <v>7</v>
      </c>
      <c r="C3" s="1" t="s">
        <v>10</v>
      </c>
      <c r="D3" s="3" t="s">
        <v>14</v>
      </c>
      <c r="E3" s="1" t="s">
        <v>17</v>
      </c>
      <c r="F3" s="2" t="s">
        <v>21</v>
      </c>
    </row>
    <row r="4" spans="1:6" x14ac:dyDescent="0.3">
      <c r="C4" s="3" t="s">
        <v>11</v>
      </c>
      <c r="D4" s="4" t="s">
        <v>22</v>
      </c>
      <c r="E4" s="1" t="s">
        <v>18</v>
      </c>
    </row>
    <row r="5" spans="1:6" x14ac:dyDescent="0.3">
      <c r="C5" s="4" t="s">
        <v>2</v>
      </c>
      <c r="E5" s="2" t="s">
        <v>19</v>
      </c>
    </row>
  </sheetData>
  <sheetProtection password="CBEB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Identification de l'opérateur</vt:lpstr>
      <vt:lpstr>Frais de personnel</vt:lpstr>
      <vt:lpstr>Validation</vt:lpstr>
      <vt:lpstr>Aide</vt:lpstr>
      <vt:lpstr>codification</vt:lpstr>
      <vt:lpstr>Fonction</vt:lpstr>
      <vt:lpstr>paiement</vt:lpstr>
      <vt:lpstr>Reponse</vt:lpstr>
      <vt:lpstr>sexe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DEFECHE CHRISTOPHE</dc:creator>
  <cp:lastModifiedBy>DEFECHE Christophe</cp:lastModifiedBy>
  <cp:lastPrinted>2020-06-26T11:43:54Z</cp:lastPrinted>
  <dcterms:created xsi:type="dcterms:W3CDTF">2012-05-02T06:35:30Z</dcterms:created>
  <dcterms:modified xsi:type="dcterms:W3CDTF">2022-12-08T08:45:19Z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2021-08-02T06:47:10Z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d6983e0d-22e0-4de5-a918-e59dc69fa09a</vt:lpwstr>
  </property>
  <property fmtid="{D5CDD505-2E9C-101B-9397-08002B2CF9AE}" pid="8" name="MSIP_Label_e72a09c5-6e26-4737-a926-47ef1ab198ae_ContentBits">
    <vt:lpwstr>8</vt:lpwstr>
  </property>
</Properties>
</file>