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25320" windowHeight="15870" activeTab="2"/>
  </bookViews>
  <sheets>
    <sheet name="Note révision" sheetId="6" r:id="rId1"/>
    <sheet name="Indices 2008" sheetId="3" r:id="rId2"/>
    <sheet name="Indices 2013" sheetId="4" r:id="rId3"/>
  </sheets>
  <definedNames>
    <definedName name="_xlnm.Print_Titles" localSheetId="1">'Indices 2008'!$1:$2</definedName>
  </definedName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E269" i="3"/>
  <c r="BC269"/>
  <c r="BA269"/>
  <c r="AY269"/>
  <c r="AV269"/>
  <c r="AT269"/>
  <c r="AR269"/>
  <c r="AO269"/>
  <c r="AL269"/>
  <c r="AJ269"/>
  <c r="AH269"/>
  <c r="AE269"/>
  <c r="AC269"/>
  <c r="AA269"/>
  <c r="Y269"/>
  <c r="W269"/>
  <c r="T269"/>
  <c r="R269"/>
  <c r="P269"/>
  <c r="N269"/>
  <c r="K269"/>
  <c r="I269"/>
  <c r="G269"/>
  <c r="E269"/>
  <c r="BE268"/>
  <c r="BC268"/>
  <c r="BA268"/>
  <c r="AY268"/>
  <c r="AV268"/>
  <c r="AT268"/>
  <c r="AR268"/>
  <c r="AO268"/>
  <c r="AL268"/>
  <c r="AJ268"/>
  <c r="AH268"/>
  <c r="AE268"/>
  <c r="AC268"/>
  <c r="AA268"/>
  <c r="Y268"/>
  <c r="W268"/>
  <c r="T268"/>
  <c r="R268"/>
  <c r="P268"/>
  <c r="N268"/>
  <c r="K268"/>
  <c r="I268"/>
  <c r="G268"/>
  <c r="E268"/>
  <c r="BE267"/>
  <c r="BC267"/>
  <c r="BA267"/>
  <c r="AY267"/>
  <c r="AV267"/>
  <c r="AT267"/>
  <c r="AR267"/>
  <c r="AO267"/>
  <c r="AL267"/>
  <c r="AJ267"/>
  <c r="AH267"/>
  <c r="AE267"/>
  <c r="AC267"/>
  <c r="AA267"/>
  <c r="Y267"/>
  <c r="W267"/>
  <c r="T267"/>
  <c r="R267"/>
  <c r="P267"/>
  <c r="N267"/>
  <c r="K267"/>
  <c r="I267"/>
  <c r="G267"/>
  <c r="E267"/>
  <c r="BE266"/>
  <c r="BC266"/>
  <c r="BA266"/>
  <c r="AY266"/>
  <c r="AV266"/>
  <c r="AT266"/>
  <c r="AR266"/>
  <c r="AO266"/>
  <c r="AL266"/>
  <c r="AJ266"/>
  <c r="AH266"/>
  <c r="AE266"/>
  <c r="AC266"/>
  <c r="AA266"/>
  <c r="Y266"/>
  <c r="W266"/>
  <c r="T266"/>
  <c r="R266"/>
  <c r="P266"/>
  <c r="N266"/>
  <c r="K266"/>
  <c r="I266"/>
  <c r="G266"/>
  <c r="E266"/>
  <c r="BE265"/>
  <c r="BC265"/>
  <c r="BA265"/>
  <c r="AY265"/>
  <c r="AV265"/>
  <c r="AT265"/>
  <c r="AR265"/>
  <c r="AO265"/>
  <c r="AL265"/>
  <c r="AJ265"/>
  <c r="AH265"/>
  <c r="AE265"/>
  <c r="AC265"/>
  <c r="AA265"/>
  <c r="Y265"/>
  <c r="W265"/>
  <c r="T265"/>
  <c r="R265"/>
  <c r="P265"/>
  <c r="N265"/>
  <c r="K265"/>
  <c r="I265"/>
  <c r="G265"/>
  <c r="E265"/>
  <c r="BH269" i="4"/>
  <c r="BE269"/>
  <c r="BC269"/>
  <c r="BA269"/>
  <c r="AY269"/>
  <c r="AV269"/>
  <c r="AT269"/>
  <c r="AR269"/>
  <c r="AO269"/>
  <c r="AL269"/>
  <c r="AJ269"/>
  <c r="AH269"/>
  <c r="AE269"/>
  <c r="AC269"/>
  <c r="AA269"/>
  <c r="Y269"/>
  <c r="W269"/>
  <c r="T269"/>
  <c r="R269"/>
  <c r="P269"/>
  <c r="N269"/>
  <c r="K269"/>
  <c r="I269"/>
  <c r="G269"/>
  <c r="E269"/>
  <c r="B269"/>
  <c r="BH268"/>
  <c r="BE268"/>
  <c r="BC268"/>
  <c r="BA268"/>
  <c r="AY268"/>
  <c r="AV268"/>
  <c r="AT268"/>
  <c r="AR268"/>
  <c r="AO268"/>
  <c r="AL268"/>
  <c r="AJ268"/>
  <c r="AH268"/>
  <c r="AE268"/>
  <c r="AC268"/>
  <c r="AA268"/>
  <c r="Y268"/>
  <c r="W268"/>
  <c r="T268"/>
  <c r="R268"/>
  <c r="P268"/>
  <c r="N268"/>
  <c r="K268"/>
  <c r="I268"/>
  <c r="G268"/>
  <c r="E268"/>
  <c r="B268"/>
  <c r="BH267"/>
  <c r="BE267"/>
  <c r="BC267"/>
  <c r="BA267"/>
  <c r="AY267"/>
  <c r="AV267"/>
  <c r="AT267"/>
  <c r="AR267"/>
  <c r="AO267"/>
  <c r="AL267"/>
  <c r="AJ267"/>
  <c r="AH267"/>
  <c r="AE267"/>
  <c r="AC267"/>
  <c r="AA267"/>
  <c r="Y267"/>
  <c r="W267"/>
  <c r="T267"/>
  <c r="R267"/>
  <c r="P267"/>
  <c r="N267"/>
  <c r="K267"/>
  <c r="I267"/>
  <c r="G267"/>
  <c r="E267"/>
  <c r="B267"/>
  <c r="BH266"/>
  <c r="BE266"/>
  <c r="BC266"/>
  <c r="BA266"/>
  <c r="AY266"/>
  <c r="AV266"/>
  <c r="AT266"/>
  <c r="AR266"/>
  <c r="AO266"/>
  <c r="AL266"/>
  <c r="AJ266"/>
  <c r="AH266"/>
  <c r="AE266"/>
  <c r="AC266"/>
  <c r="AA266"/>
  <c r="Y266"/>
  <c r="W266"/>
  <c r="T266"/>
  <c r="R266"/>
  <c r="P266"/>
  <c r="N266"/>
  <c r="K266"/>
  <c r="I266"/>
  <c r="G266"/>
  <c r="E266"/>
  <c r="B266"/>
  <c r="BH265"/>
  <c r="BE265"/>
  <c r="BC265"/>
  <c r="BA265"/>
  <c r="AY265"/>
  <c r="AV265"/>
  <c r="AT265"/>
  <c r="AR265"/>
  <c r="AO265"/>
  <c r="AL265"/>
  <c r="AJ265"/>
  <c r="AH265"/>
  <c r="AE265"/>
  <c r="AC265"/>
  <c r="AA265"/>
  <c r="Y265"/>
  <c r="W265"/>
  <c r="T265"/>
  <c r="R265"/>
  <c r="P265"/>
  <c r="N265"/>
  <c r="K265"/>
  <c r="I265"/>
  <c r="G265"/>
  <c r="E265"/>
  <c r="B265"/>
  <c r="BI264"/>
  <c r="BH264"/>
  <c r="AZ264"/>
  <c r="AS264"/>
  <c r="AP264"/>
  <c r="AI264"/>
  <c r="X264"/>
  <c r="O264"/>
  <c r="F264"/>
  <c r="C264"/>
  <c r="BI263"/>
  <c r="BH263"/>
  <c r="AZ263"/>
  <c r="AS263"/>
  <c r="AP263"/>
  <c r="AI263"/>
  <c r="X263"/>
  <c r="O263"/>
  <c r="F263"/>
  <c r="C263"/>
  <c r="BI262"/>
  <c r="BH262"/>
  <c r="AZ262"/>
  <c r="AS262"/>
  <c r="AP262"/>
  <c r="AI262"/>
  <c r="X262"/>
  <c r="O262"/>
  <c r="F262"/>
  <c r="C262"/>
  <c r="BI261"/>
  <c r="BH261"/>
  <c r="AZ261"/>
  <c r="AS261"/>
  <c r="AP261"/>
  <c r="AI261"/>
  <c r="X261"/>
  <c r="O261"/>
  <c r="F261"/>
  <c r="C261"/>
  <c r="BI260"/>
  <c r="BH260"/>
  <c r="AZ260"/>
  <c r="AS260"/>
  <c r="AP260"/>
  <c r="AI260"/>
  <c r="X260"/>
  <c r="O260"/>
  <c r="F260"/>
  <c r="C260"/>
  <c r="BI259"/>
  <c r="BH259"/>
  <c r="AZ259"/>
  <c r="AS259"/>
  <c r="AP259"/>
  <c r="AI259"/>
  <c r="X259"/>
  <c r="O259"/>
  <c r="F259"/>
  <c r="C259"/>
  <c r="BI258"/>
  <c r="BH258"/>
  <c r="AZ258"/>
  <c r="AS258"/>
  <c r="AP258"/>
  <c r="AI258"/>
  <c r="X258"/>
  <c r="O258"/>
  <c r="F258"/>
  <c r="C258"/>
  <c r="BI257"/>
  <c r="BH257"/>
  <c r="AZ257"/>
  <c r="AS257"/>
  <c r="AP257"/>
  <c r="AI257"/>
  <c r="X257"/>
  <c r="O257"/>
  <c r="F257"/>
  <c r="C257"/>
  <c r="BI256"/>
  <c r="BH256"/>
  <c r="AZ256"/>
  <c r="AS256"/>
  <c r="AP256"/>
  <c r="AI256"/>
  <c r="X256"/>
  <c r="O256"/>
  <c r="F256"/>
  <c r="C256"/>
  <c r="BI255"/>
  <c r="BH255"/>
  <c r="AZ255"/>
  <c r="AS255"/>
  <c r="AP255"/>
  <c r="AI255"/>
  <c r="X255"/>
  <c r="O255"/>
  <c r="F255"/>
  <c r="C255"/>
  <c r="BI254"/>
  <c r="BH254"/>
  <c r="AZ254"/>
  <c r="AS254"/>
  <c r="AP254"/>
  <c r="AI254"/>
  <c r="X254"/>
  <c r="O254"/>
  <c r="F254"/>
  <c r="C254"/>
  <c r="BI253"/>
  <c r="BH253"/>
  <c r="AZ253"/>
  <c r="AS253"/>
  <c r="AP253"/>
  <c r="AI253"/>
  <c r="X253"/>
  <c r="O253"/>
  <c r="F253"/>
  <c r="C253"/>
  <c r="BI252"/>
  <c r="BH252"/>
  <c r="AZ252"/>
  <c r="AS252"/>
  <c r="AP252"/>
  <c r="AI252"/>
  <c r="X252"/>
  <c r="O252"/>
  <c r="F252"/>
  <c r="C252"/>
  <c r="BI251"/>
  <c r="BH251"/>
  <c r="AZ251"/>
  <c r="AS251"/>
  <c r="AP251"/>
  <c r="AI251"/>
  <c r="X251"/>
  <c r="O251"/>
  <c r="F251"/>
  <c r="C251"/>
  <c r="BI250"/>
  <c r="BH250"/>
  <c r="AZ250"/>
  <c r="AS250"/>
  <c r="AP250"/>
  <c r="AI250"/>
  <c r="X250"/>
  <c r="O250"/>
  <c r="F250"/>
  <c r="C250"/>
  <c r="BI249"/>
  <c r="BH249"/>
  <c r="AZ249"/>
  <c r="AS249"/>
  <c r="AP249"/>
  <c r="AI249"/>
  <c r="X249"/>
  <c r="O249"/>
  <c r="F249"/>
  <c r="C249"/>
  <c r="BI248"/>
  <c r="BH248"/>
  <c r="AZ248"/>
  <c r="AS248"/>
  <c r="AP248"/>
  <c r="AI248"/>
  <c r="X248"/>
  <c r="O248"/>
  <c r="F248"/>
  <c r="C248"/>
  <c r="BI247"/>
  <c r="BH247"/>
  <c r="AZ247"/>
  <c r="AS247"/>
  <c r="AP247"/>
  <c r="AI247"/>
  <c r="X247"/>
  <c r="O247"/>
  <c r="F247"/>
  <c r="C247"/>
  <c r="BI246"/>
  <c r="BH246"/>
  <c r="AZ246"/>
  <c r="AS246"/>
  <c r="AP246"/>
  <c r="AI246"/>
  <c r="X246"/>
  <c r="O246"/>
  <c r="F246"/>
  <c r="C246"/>
  <c r="BI245"/>
  <c r="BH245"/>
  <c r="AZ245"/>
  <c r="AS245"/>
  <c r="AP245"/>
  <c r="AI245"/>
  <c r="X245"/>
  <c r="O245"/>
  <c r="F245"/>
  <c r="C245"/>
  <c r="BI244"/>
  <c r="BH244"/>
  <c r="AZ244"/>
  <c r="AS244"/>
  <c r="AP244"/>
  <c r="AI244"/>
  <c r="X244"/>
  <c r="O244"/>
  <c r="F244"/>
  <c r="C244"/>
  <c r="BI243"/>
  <c r="BH243"/>
  <c r="AZ243"/>
  <c r="AS243"/>
  <c r="AP243"/>
  <c r="AI243"/>
  <c r="X243"/>
  <c r="O243"/>
  <c r="F243"/>
  <c r="C243"/>
  <c r="BI242"/>
  <c r="BH242"/>
  <c r="AZ242"/>
  <c r="AS242"/>
  <c r="AP242"/>
  <c r="AI242"/>
  <c r="X242"/>
  <c r="O242"/>
  <c r="F242"/>
  <c r="C242"/>
  <c r="BI241"/>
  <c r="BH241"/>
  <c r="AZ241"/>
  <c r="AS241"/>
  <c r="AP241"/>
  <c r="AI241"/>
  <c r="X241"/>
  <c r="O241"/>
  <c r="F241"/>
  <c r="C241"/>
  <c r="BI240"/>
  <c r="BH240"/>
  <c r="AZ240"/>
  <c r="AS240"/>
  <c r="AP240"/>
  <c r="AI240"/>
  <c r="X240"/>
  <c r="O240"/>
  <c r="F240"/>
  <c r="C240"/>
  <c r="BI239"/>
  <c r="BH239"/>
  <c r="AZ239"/>
  <c r="AS239"/>
  <c r="AP239"/>
  <c r="AI239"/>
  <c r="X239"/>
  <c r="O239"/>
  <c r="F239"/>
  <c r="C239"/>
  <c r="BI238"/>
  <c r="BH238"/>
  <c r="AZ238"/>
  <c r="AS238"/>
  <c r="AP238"/>
  <c r="AI238"/>
  <c r="X238"/>
  <c r="O238"/>
  <c r="F238"/>
  <c r="C238"/>
  <c r="BI237"/>
  <c r="BH237"/>
  <c r="AZ237"/>
  <c r="AS237"/>
  <c r="AP237"/>
  <c r="AI237"/>
  <c r="X237"/>
  <c r="O237"/>
  <c r="F237"/>
  <c r="C237"/>
  <c r="BI236"/>
  <c r="BH236"/>
  <c r="AZ236"/>
  <c r="AS236"/>
  <c r="AP236"/>
  <c r="AI236"/>
  <c r="X236"/>
  <c r="O236"/>
  <c r="F236"/>
  <c r="C236"/>
  <c r="BI235"/>
  <c r="BH235"/>
  <c r="AZ235"/>
  <c r="AS235"/>
  <c r="AP235"/>
  <c r="AI235"/>
  <c r="X235"/>
  <c r="O235"/>
  <c r="F235"/>
  <c r="C235"/>
  <c r="BI234"/>
  <c r="BH234"/>
  <c r="AZ234"/>
  <c r="AS234"/>
  <c r="AP234"/>
  <c r="AI234"/>
  <c r="X234"/>
  <c r="O234"/>
  <c r="F234"/>
  <c r="C234"/>
  <c r="BI233"/>
  <c r="BH233"/>
  <c r="AZ233"/>
  <c r="AS233"/>
  <c r="AP233"/>
  <c r="AI233"/>
  <c r="X233"/>
  <c r="O233"/>
  <c r="F233"/>
  <c r="C233"/>
  <c r="BI232"/>
  <c r="BH232"/>
  <c r="AZ232"/>
  <c r="AS232"/>
  <c r="AP232"/>
  <c r="AI232"/>
  <c r="X232"/>
  <c r="O232"/>
  <c r="F232"/>
  <c r="C232"/>
  <c r="BI231"/>
  <c r="BH231"/>
  <c r="AZ231"/>
  <c r="AS231"/>
  <c r="AP231"/>
  <c r="AI231"/>
  <c r="X231"/>
  <c r="O231"/>
  <c r="F231"/>
  <c r="C231"/>
  <c r="BI230"/>
  <c r="BH230"/>
  <c r="AZ230"/>
  <c r="AS230"/>
  <c r="AP230"/>
  <c r="AI230"/>
  <c r="X230"/>
  <c r="O230"/>
  <c r="F230"/>
  <c r="C230"/>
  <c r="BI229"/>
  <c r="BH229"/>
  <c r="AZ229"/>
  <c r="AS229"/>
  <c r="AP229"/>
  <c r="AI229"/>
  <c r="X229"/>
  <c r="O229"/>
  <c r="F229"/>
  <c r="C229"/>
  <c r="BI228"/>
  <c r="BH228"/>
  <c r="AZ228"/>
  <c r="AS228"/>
  <c r="AP228"/>
  <c r="AI228"/>
  <c r="X228"/>
  <c r="O228"/>
  <c r="F228"/>
  <c r="C228"/>
  <c r="BI227"/>
  <c r="BH227"/>
  <c r="AZ227"/>
  <c r="AS227"/>
  <c r="AP227"/>
  <c r="AI227"/>
  <c r="X227"/>
  <c r="O227"/>
  <c r="F227"/>
  <c r="C227"/>
  <c r="BI226"/>
  <c r="BH226"/>
  <c r="AZ226"/>
  <c r="AS226"/>
  <c r="AP226"/>
  <c r="AI226"/>
  <c r="X226"/>
  <c r="O226"/>
  <c r="F226"/>
  <c r="C226"/>
  <c r="BI225"/>
  <c r="BH225"/>
  <c r="AZ225"/>
  <c r="AS225"/>
  <c r="AP225"/>
  <c r="AI225"/>
  <c r="X225"/>
  <c r="O225"/>
  <c r="F225"/>
  <c r="C225"/>
  <c r="BI224"/>
  <c r="BH224"/>
  <c r="AZ224"/>
  <c r="AS224"/>
  <c r="AP224"/>
  <c r="AI224"/>
  <c r="X224"/>
  <c r="O224"/>
  <c r="F224"/>
  <c r="C224"/>
  <c r="BI223"/>
  <c r="BH223"/>
  <c r="AZ223"/>
  <c r="AS223"/>
  <c r="AP223"/>
  <c r="AI223"/>
  <c r="X223"/>
  <c r="O223"/>
  <c r="F223"/>
  <c r="C223"/>
  <c r="BI222"/>
  <c r="BH222"/>
  <c r="AZ222"/>
  <c r="AS222"/>
  <c r="AP222"/>
  <c r="AI222"/>
  <c r="X222"/>
  <c r="O222"/>
  <c r="F222"/>
  <c r="C222"/>
  <c r="BI221"/>
  <c r="BH221"/>
  <c r="AZ221"/>
  <c r="AS221"/>
  <c r="AP221"/>
  <c r="AI221"/>
  <c r="X221"/>
  <c r="O221"/>
  <c r="F221"/>
  <c r="C221"/>
  <c r="BI220"/>
  <c r="BH220"/>
  <c r="AZ220"/>
  <c r="AS220"/>
  <c r="AP220"/>
  <c r="AI220"/>
  <c r="X220"/>
  <c r="O220"/>
  <c r="F220"/>
  <c r="C220"/>
  <c r="BI219"/>
  <c r="BH219"/>
  <c r="AZ219"/>
  <c r="AS219"/>
  <c r="AP219"/>
  <c r="AI219"/>
  <c r="X219"/>
  <c r="O219"/>
  <c r="F219"/>
  <c r="C219"/>
  <c r="BI218"/>
  <c r="BH218"/>
  <c r="AZ218"/>
  <c r="AS218"/>
  <c r="AP218"/>
  <c r="AI218"/>
  <c r="X218"/>
  <c r="O218"/>
  <c r="F218"/>
  <c r="C218"/>
  <c r="BI217"/>
  <c r="BH217"/>
  <c r="AZ217"/>
  <c r="AS217"/>
  <c r="AP217"/>
  <c r="AI217"/>
  <c r="X217"/>
  <c r="O217"/>
  <c r="F217"/>
  <c r="C217"/>
  <c r="BI216"/>
  <c r="BH216"/>
  <c r="AZ216"/>
  <c r="AS216"/>
  <c r="AP216"/>
  <c r="AI216"/>
  <c r="X216"/>
  <c r="O216"/>
  <c r="F216"/>
  <c r="C216"/>
  <c r="BI215"/>
  <c r="BH215"/>
  <c r="AZ215"/>
  <c r="AS215"/>
  <c r="AP215"/>
  <c r="AI215"/>
  <c r="X215"/>
  <c r="O215"/>
  <c r="F215"/>
  <c r="C215"/>
  <c r="BI214"/>
  <c r="BH214"/>
  <c r="AZ214"/>
  <c r="AS214"/>
  <c r="AP214"/>
  <c r="AI214"/>
  <c r="X214"/>
  <c r="O214"/>
  <c r="F214"/>
  <c r="C214"/>
  <c r="BI213"/>
  <c r="BH213"/>
  <c r="AZ213"/>
  <c r="AS213"/>
  <c r="AP213"/>
  <c r="AI213"/>
  <c r="X213"/>
  <c r="O213"/>
  <c r="F213"/>
  <c r="C213"/>
  <c r="BI212"/>
  <c r="BH212"/>
  <c r="AZ212"/>
  <c r="AS212"/>
  <c r="AP212"/>
  <c r="AI212"/>
  <c r="X212"/>
  <c r="O212"/>
  <c r="F212"/>
  <c r="C212"/>
  <c r="BI211"/>
  <c r="BH211"/>
  <c r="AZ211"/>
  <c r="AS211"/>
  <c r="AP211"/>
  <c r="AI211"/>
  <c r="X211"/>
  <c r="O211"/>
  <c r="F211"/>
  <c r="C211"/>
  <c r="BI210"/>
  <c r="BH210"/>
  <c r="AZ210"/>
  <c r="AS210"/>
  <c r="AP210"/>
  <c r="AI210"/>
  <c r="X210"/>
  <c r="O210"/>
  <c r="F210"/>
  <c r="C210"/>
  <c r="BI209"/>
  <c r="BH209"/>
  <c r="AZ209"/>
  <c r="AS209"/>
  <c r="AP209"/>
  <c r="AI209"/>
  <c r="X209"/>
  <c r="O209"/>
  <c r="F209"/>
  <c r="C209"/>
  <c r="BI208"/>
  <c r="BH208"/>
  <c r="AZ208"/>
  <c r="AS208"/>
  <c r="AP208"/>
  <c r="AI208"/>
  <c r="X208"/>
  <c r="O208"/>
  <c r="F208"/>
  <c r="C208"/>
  <c r="BI207"/>
  <c r="BH207"/>
  <c r="AZ207"/>
  <c r="AS207"/>
  <c r="AP207"/>
  <c r="AI207"/>
  <c r="X207"/>
  <c r="O207"/>
  <c r="F207"/>
  <c r="C207"/>
  <c r="BI206"/>
  <c r="BH206"/>
  <c r="AZ206"/>
  <c r="AS206"/>
  <c r="AP206"/>
  <c r="AI206"/>
  <c r="X206"/>
  <c r="O206"/>
  <c r="F206"/>
  <c r="C206"/>
  <c r="BI205"/>
  <c r="BH205"/>
  <c r="AZ205"/>
  <c r="AS205"/>
  <c r="AP205"/>
  <c r="AI205"/>
  <c r="X205"/>
  <c r="O205"/>
  <c r="F205"/>
  <c r="C205"/>
  <c r="BI204"/>
  <c r="BH204"/>
  <c r="AZ204"/>
  <c r="AS204"/>
  <c r="AP204"/>
  <c r="AI204"/>
  <c r="X204"/>
  <c r="O204"/>
  <c r="F204"/>
  <c r="C204"/>
  <c r="BI203"/>
  <c r="BH203"/>
  <c r="AZ203"/>
  <c r="AS203"/>
  <c r="AP203"/>
  <c r="AI203"/>
  <c r="X203"/>
  <c r="O203"/>
  <c r="F203"/>
  <c r="C203"/>
  <c r="BI202"/>
  <c r="BH202"/>
  <c r="AZ202"/>
  <c r="AS202"/>
  <c r="AP202"/>
  <c r="AI202"/>
  <c r="X202"/>
  <c r="O202"/>
  <c r="F202"/>
  <c r="C202"/>
  <c r="BI201"/>
  <c r="BH201"/>
  <c r="AZ201"/>
  <c r="AS201"/>
  <c r="AP201"/>
  <c r="AI201"/>
  <c r="X201"/>
  <c r="O201"/>
  <c r="F201"/>
  <c r="C201"/>
  <c r="BI200"/>
  <c r="BH200"/>
  <c r="AZ200"/>
  <c r="AS200"/>
  <c r="AP200"/>
  <c r="AI200"/>
  <c r="X200"/>
  <c r="O200"/>
  <c r="F200"/>
  <c r="C200"/>
  <c r="BI199"/>
  <c r="BH199"/>
  <c r="AZ199"/>
  <c r="AS199"/>
  <c r="AP199"/>
  <c r="AI199"/>
  <c r="X199"/>
  <c r="O199"/>
  <c r="F199"/>
  <c r="C199"/>
  <c r="BI198"/>
  <c r="BH198"/>
  <c r="AZ198"/>
  <c r="AS198"/>
  <c r="AP198"/>
  <c r="AI198"/>
  <c r="X198"/>
  <c r="O198"/>
  <c r="F198"/>
  <c r="C198"/>
  <c r="BI197"/>
  <c r="BH197"/>
  <c r="AZ197"/>
  <c r="AS197"/>
  <c r="AP197"/>
  <c r="AI197"/>
  <c r="X197"/>
  <c r="O197"/>
  <c r="F197"/>
  <c r="C197"/>
  <c r="BI196"/>
  <c r="BH196"/>
  <c r="AZ196"/>
  <c r="AS196"/>
  <c r="AP196"/>
  <c r="AI196"/>
  <c r="X196"/>
  <c r="O196"/>
  <c r="F196"/>
  <c r="C196"/>
  <c r="BI195"/>
  <c r="BH195"/>
  <c r="AZ195"/>
  <c r="AS195"/>
  <c r="AP195"/>
  <c r="AI195"/>
  <c r="X195"/>
  <c r="O195"/>
  <c r="F195"/>
  <c r="C195"/>
  <c r="BI194"/>
  <c r="BH194"/>
  <c r="AZ194"/>
  <c r="AS194"/>
  <c r="AP194"/>
  <c r="AI194"/>
  <c r="X194"/>
  <c r="O194"/>
  <c r="F194"/>
  <c r="C194"/>
  <c r="BI193"/>
  <c r="BH193"/>
  <c r="AZ193"/>
  <c r="AS193"/>
  <c r="AP193"/>
  <c r="AI193"/>
  <c r="X193"/>
  <c r="O193"/>
  <c r="F193"/>
  <c r="C193"/>
  <c r="BI192"/>
  <c r="BH192"/>
  <c r="AZ192"/>
  <c r="AS192"/>
  <c r="AP192"/>
  <c r="AI192"/>
  <c r="X192"/>
  <c r="O192"/>
  <c r="F192"/>
  <c r="C192"/>
  <c r="BI191"/>
  <c r="BH191"/>
  <c r="AZ191"/>
  <c r="AS191"/>
  <c r="AP191"/>
  <c r="AI191"/>
  <c r="X191"/>
  <c r="O191"/>
  <c r="F191"/>
  <c r="C191"/>
  <c r="BI190"/>
  <c r="BH190"/>
  <c r="AZ190"/>
  <c r="AS190"/>
  <c r="AP190"/>
  <c r="AI190"/>
  <c r="X190"/>
  <c r="O190"/>
  <c r="F190"/>
  <c r="C190"/>
  <c r="BI189"/>
  <c r="BH189"/>
  <c r="AZ189"/>
  <c r="AS189"/>
  <c r="AP189"/>
  <c r="AI189"/>
  <c r="X189"/>
  <c r="O189"/>
  <c r="F189"/>
  <c r="C189"/>
  <c r="BI188"/>
  <c r="BH188"/>
  <c r="AZ188"/>
  <c r="AS188"/>
  <c r="AP188"/>
  <c r="AI188"/>
  <c r="X188"/>
  <c r="O188"/>
  <c r="F188"/>
  <c r="C188"/>
  <c r="BI187"/>
  <c r="BH187"/>
  <c r="AZ187"/>
  <c r="AS187"/>
  <c r="AP187"/>
  <c r="AI187"/>
  <c r="X187"/>
  <c r="O187"/>
  <c r="F187"/>
  <c r="C187"/>
  <c r="BI186"/>
  <c r="BH186"/>
  <c r="AZ186"/>
  <c r="AS186"/>
  <c r="AP186"/>
  <c r="AI186"/>
  <c r="X186"/>
  <c r="O186"/>
  <c r="F186"/>
  <c r="C186"/>
  <c r="BI185"/>
  <c r="BH185"/>
  <c r="AZ185"/>
  <c r="AS185"/>
  <c r="AP185"/>
  <c r="AI185"/>
  <c r="X185"/>
  <c r="O185"/>
  <c r="F185"/>
  <c r="C185"/>
  <c r="BI184"/>
  <c r="BH184"/>
  <c r="AZ184"/>
  <c r="AS184"/>
  <c r="AP184"/>
  <c r="AI184"/>
  <c r="X184"/>
  <c r="O184"/>
  <c r="F184"/>
  <c r="C184"/>
  <c r="BI183"/>
  <c r="BH183"/>
  <c r="AZ183"/>
  <c r="AS183"/>
  <c r="AP183"/>
  <c r="AI183"/>
  <c r="X183"/>
  <c r="O183"/>
  <c r="F183"/>
  <c r="C183"/>
  <c r="BI182"/>
  <c r="BH182"/>
  <c r="AZ182"/>
  <c r="AS182"/>
  <c r="AP182"/>
  <c r="AI182"/>
  <c r="X182"/>
  <c r="O182"/>
  <c r="F182"/>
  <c r="C182"/>
  <c r="BI181"/>
  <c r="BH181"/>
  <c r="AZ181"/>
  <c r="AS181"/>
  <c r="AP181"/>
  <c r="AI181"/>
  <c r="X181"/>
  <c r="O181"/>
  <c r="F181"/>
  <c r="C181"/>
  <c r="BI180"/>
  <c r="BH180"/>
  <c r="AZ180"/>
  <c r="AS180"/>
  <c r="AP180"/>
  <c r="AI180"/>
  <c r="X180"/>
  <c r="O180"/>
  <c r="F180"/>
  <c r="C180"/>
  <c r="BI179"/>
  <c r="BH179"/>
  <c r="AZ179"/>
  <c r="AS179"/>
  <c r="AP179"/>
  <c r="AI179"/>
  <c r="X179"/>
  <c r="O179"/>
  <c r="F179"/>
  <c r="C179"/>
  <c r="BI178"/>
  <c r="BH178"/>
  <c r="AZ178"/>
  <c r="AS178"/>
  <c r="AP178"/>
  <c r="AI178"/>
  <c r="X178"/>
  <c r="O178"/>
  <c r="F178"/>
  <c r="C178"/>
  <c r="BI177"/>
  <c r="BH177"/>
  <c r="AZ177"/>
  <c r="AS177"/>
  <c r="AP177"/>
  <c r="AI177"/>
  <c r="X177"/>
  <c r="O177"/>
  <c r="F177"/>
  <c r="C177"/>
  <c r="BI176"/>
  <c r="BH176"/>
  <c r="AZ176"/>
  <c r="AS176"/>
  <c r="AP176"/>
  <c r="AI176"/>
  <c r="X176"/>
  <c r="O176"/>
  <c r="F176"/>
  <c r="C176"/>
  <c r="BI175"/>
  <c r="BH175"/>
  <c r="AZ175"/>
  <c r="AS175"/>
  <c r="AP175"/>
  <c r="AI175"/>
  <c r="X175"/>
  <c r="O175"/>
  <c r="F175"/>
  <c r="C175"/>
  <c r="BI174"/>
  <c r="BH174"/>
  <c r="AZ174"/>
  <c r="AS174"/>
  <c r="AP174"/>
  <c r="AI174"/>
  <c r="X174"/>
  <c r="O174"/>
  <c r="F174"/>
  <c r="C174"/>
  <c r="BI173"/>
  <c r="BH173"/>
  <c r="AZ173"/>
  <c r="AS173"/>
  <c r="AP173"/>
  <c r="AI173"/>
  <c r="X173"/>
  <c r="O173"/>
  <c r="F173"/>
  <c r="C173"/>
  <c r="BI172"/>
  <c r="BH172"/>
  <c r="AZ172"/>
  <c r="AS172"/>
  <c r="AP172"/>
  <c r="AI172"/>
  <c r="X172"/>
  <c r="O172"/>
  <c r="F172"/>
  <c r="C172"/>
  <c r="BI171"/>
  <c r="BH171"/>
  <c r="AZ171"/>
  <c r="AS171"/>
  <c r="AP171"/>
  <c r="AI171"/>
  <c r="X171"/>
  <c r="O171"/>
  <c r="F171"/>
  <c r="C171"/>
  <c r="BI170"/>
  <c r="BH170"/>
  <c r="AZ170"/>
  <c r="AS170"/>
  <c r="AP170"/>
  <c r="AI170"/>
  <c r="X170"/>
  <c r="O170"/>
  <c r="F170"/>
  <c r="C170"/>
  <c r="BI169"/>
  <c r="BH169"/>
  <c r="AZ169"/>
  <c r="AS169"/>
  <c r="AP169"/>
  <c r="AI169"/>
  <c r="X169"/>
  <c r="O169"/>
  <c r="F169"/>
  <c r="C169"/>
  <c r="BI168"/>
  <c r="BH168"/>
  <c r="AZ168"/>
  <c r="AS168"/>
  <c r="AP168"/>
  <c r="AI168"/>
  <c r="X168"/>
  <c r="O168"/>
  <c r="F168"/>
  <c r="C168"/>
  <c r="BI167"/>
  <c r="BH167"/>
  <c r="AZ167"/>
  <c r="AS167"/>
  <c r="AP167"/>
  <c r="AI167"/>
  <c r="X167"/>
  <c r="O167"/>
  <c r="F167"/>
  <c r="C167"/>
  <c r="BI166"/>
  <c r="BH166"/>
  <c r="AZ166"/>
  <c r="AS166"/>
  <c r="AP166"/>
  <c r="AI166"/>
  <c r="X166"/>
  <c r="O166"/>
  <c r="F166"/>
  <c r="C166"/>
  <c r="BI165"/>
  <c r="BH165"/>
  <c r="AZ165"/>
  <c r="AS165"/>
  <c r="AP165"/>
  <c r="AI165"/>
  <c r="X165"/>
  <c r="O165"/>
  <c r="F165"/>
  <c r="C165"/>
  <c r="BI164"/>
  <c r="BH164"/>
  <c r="AZ164"/>
  <c r="AS164"/>
  <c r="AP164"/>
  <c r="AI164"/>
  <c r="X164"/>
  <c r="O164"/>
  <c r="F164"/>
  <c r="C164"/>
  <c r="BI163"/>
  <c r="BH163"/>
  <c r="AZ163"/>
  <c r="AS163"/>
  <c r="AP163"/>
  <c r="AI163"/>
  <c r="X163"/>
  <c r="O163"/>
  <c r="F163"/>
  <c r="C163"/>
  <c r="BI162"/>
  <c r="BH162"/>
  <c r="AZ162"/>
  <c r="AS162"/>
  <c r="AP162"/>
  <c r="AI162"/>
  <c r="X162"/>
  <c r="O162"/>
  <c r="F162"/>
  <c r="C162"/>
  <c r="BI161"/>
  <c r="BH161"/>
  <c r="AZ161"/>
  <c r="AS161"/>
  <c r="AP161"/>
  <c r="AI161"/>
  <c r="X161"/>
  <c r="O161"/>
  <c r="F161"/>
  <c r="C161"/>
  <c r="BI160"/>
  <c r="BH160"/>
  <c r="AZ160"/>
  <c r="AS160"/>
  <c r="AP160"/>
  <c r="AI160"/>
  <c r="X160"/>
  <c r="O160"/>
  <c r="F160"/>
  <c r="C160"/>
  <c r="BI159"/>
  <c r="BH159"/>
  <c r="AZ159"/>
  <c r="AS159"/>
  <c r="AP159"/>
  <c r="AI159"/>
  <c r="X159"/>
  <c r="O159"/>
  <c r="F159"/>
  <c r="C159"/>
  <c r="BI158"/>
  <c r="BH158"/>
  <c r="AZ158"/>
  <c r="AS158"/>
  <c r="AP158"/>
  <c r="AI158"/>
  <c r="X158"/>
  <c r="O158"/>
  <c r="F158"/>
  <c r="C158"/>
  <c r="BI157"/>
  <c r="BH157"/>
  <c r="AZ157"/>
  <c r="AS157"/>
  <c r="AP157"/>
  <c r="AI157"/>
  <c r="X157"/>
  <c r="O157"/>
  <c r="F157"/>
  <c r="C157"/>
  <c r="BI156"/>
  <c r="BH156"/>
  <c r="AZ156"/>
  <c r="AS156"/>
  <c r="AP156"/>
  <c r="AI156"/>
  <c r="X156"/>
  <c r="O156"/>
  <c r="F156"/>
  <c r="C156"/>
  <c r="BI155"/>
  <c r="BH155"/>
  <c r="AZ155"/>
  <c r="AS155"/>
  <c r="AP155"/>
  <c r="AI155"/>
  <c r="X155"/>
  <c r="O155"/>
  <c r="F155"/>
  <c r="C155"/>
  <c r="BI154"/>
  <c r="BH154"/>
  <c r="AZ154"/>
  <c r="AS154"/>
  <c r="AP154"/>
  <c r="AI154"/>
  <c r="X154"/>
  <c r="O154"/>
  <c r="F154"/>
  <c r="C154"/>
  <c r="BI153"/>
  <c r="BH153"/>
  <c r="AZ153"/>
  <c r="AS153"/>
  <c r="AP153"/>
  <c r="AI153"/>
  <c r="X153"/>
  <c r="O153"/>
  <c r="F153"/>
  <c r="C153"/>
  <c r="BI152"/>
  <c r="BH152"/>
  <c r="AZ152"/>
  <c r="AS152"/>
  <c r="AP152"/>
  <c r="AI152"/>
  <c r="X152"/>
  <c r="O152"/>
  <c r="F152"/>
  <c r="C152"/>
  <c r="BI151"/>
  <c r="BH151"/>
  <c r="AZ151"/>
  <c r="AS151"/>
  <c r="AP151"/>
  <c r="AI151"/>
  <c r="X151"/>
  <c r="O151"/>
  <c r="F151"/>
  <c r="C151"/>
  <c r="BI150"/>
  <c r="BH150"/>
  <c r="AZ150"/>
  <c r="AS150"/>
  <c r="AP150"/>
  <c r="AI150"/>
  <c r="X150"/>
  <c r="O150"/>
  <c r="F150"/>
  <c r="C150"/>
  <c r="BI149"/>
  <c r="BH149"/>
  <c r="AZ149"/>
  <c r="AS149"/>
  <c r="AP149"/>
  <c r="AI149"/>
  <c r="X149"/>
  <c r="O149"/>
  <c r="F149"/>
  <c r="C149"/>
  <c r="BI148"/>
  <c r="BH148"/>
  <c r="AZ148"/>
  <c r="AS148"/>
  <c r="AP148"/>
  <c r="AI148"/>
  <c r="X148"/>
  <c r="O148"/>
  <c r="F148"/>
  <c r="C148"/>
  <c r="BI147"/>
  <c r="BH147"/>
  <c r="AZ147"/>
  <c r="AS147"/>
  <c r="AP147"/>
  <c r="AI147"/>
  <c r="X147"/>
  <c r="O147"/>
  <c r="F147"/>
  <c r="C147"/>
  <c r="BI146"/>
  <c r="BH146"/>
  <c r="AZ146"/>
  <c r="AS146"/>
  <c r="AP146"/>
  <c r="AI146"/>
  <c r="X146"/>
  <c r="O146"/>
  <c r="F146"/>
  <c r="C146"/>
  <c r="BI145"/>
  <c r="BH145"/>
  <c r="AZ145"/>
  <c r="AS145"/>
  <c r="AP145"/>
  <c r="AI145"/>
  <c r="X145"/>
  <c r="O145"/>
  <c r="F145"/>
  <c r="C145"/>
  <c r="BI144"/>
  <c r="BH144"/>
  <c r="AZ144"/>
  <c r="AS144"/>
  <c r="AP144"/>
  <c r="AI144"/>
  <c r="X144"/>
  <c r="O144"/>
  <c r="F144"/>
  <c r="C144"/>
  <c r="BI143"/>
  <c r="BH143"/>
  <c r="AZ143"/>
  <c r="AS143"/>
  <c r="AP143"/>
  <c r="AI143"/>
  <c r="X143"/>
  <c r="O143"/>
  <c r="F143"/>
  <c r="C143"/>
  <c r="BI142"/>
  <c r="BH142"/>
  <c r="AZ142"/>
  <c r="AS142"/>
  <c r="AP142"/>
  <c r="AI142"/>
  <c r="X142"/>
  <c r="O142"/>
  <c r="F142"/>
  <c r="C142"/>
  <c r="BI141"/>
  <c r="BH141"/>
  <c r="AZ141"/>
  <c r="AS141"/>
  <c r="AP141"/>
  <c r="AI141"/>
  <c r="X141"/>
  <c r="O141"/>
  <c r="F141"/>
  <c r="C141"/>
  <c r="BI140"/>
  <c r="BH140"/>
  <c r="AZ140"/>
  <c r="AS140"/>
  <c r="AP140"/>
  <c r="AI140"/>
  <c r="X140"/>
  <c r="O140"/>
  <c r="F140"/>
  <c r="C140"/>
  <c r="BI139"/>
  <c r="BH139"/>
  <c r="AZ139"/>
  <c r="AS139"/>
  <c r="AP139"/>
  <c r="AI139"/>
  <c r="X139"/>
  <c r="O139"/>
  <c r="F139"/>
  <c r="C139"/>
  <c r="BI138"/>
  <c r="BH138"/>
  <c r="AZ138"/>
  <c r="AS138"/>
  <c r="AP138"/>
  <c r="AI138"/>
  <c r="X138"/>
  <c r="O138"/>
  <c r="F138"/>
  <c r="C138"/>
  <c r="BI137"/>
  <c r="BH137"/>
  <c r="AZ137"/>
  <c r="AS137"/>
  <c r="AP137"/>
  <c r="AI137"/>
  <c r="X137"/>
  <c r="O137"/>
  <c r="F137"/>
  <c r="C137"/>
  <c r="BI136"/>
  <c r="BH136"/>
  <c r="AZ136"/>
  <c r="AS136"/>
  <c r="AP136"/>
  <c r="AI136"/>
  <c r="X136"/>
  <c r="O136"/>
  <c r="F136"/>
  <c r="C136"/>
  <c r="BI135"/>
  <c r="BH135"/>
  <c r="AZ135"/>
  <c r="AS135"/>
  <c r="AP135"/>
  <c r="AI135"/>
  <c r="X135"/>
  <c r="O135"/>
  <c r="F135"/>
  <c r="C135"/>
  <c r="BI134"/>
  <c r="BH134"/>
  <c r="AZ134"/>
  <c r="AS134"/>
  <c r="AP134"/>
  <c r="AI134"/>
  <c r="X134"/>
  <c r="O134"/>
  <c r="F134"/>
  <c r="C134"/>
  <c r="BI133"/>
  <c r="BH133"/>
  <c r="AZ133"/>
  <c r="AS133"/>
  <c r="AP133"/>
  <c r="AI133"/>
  <c r="X133"/>
  <c r="O133"/>
  <c r="F133"/>
  <c r="C133"/>
  <c r="BI132"/>
  <c r="BH132"/>
  <c r="AZ132"/>
  <c r="AS132"/>
  <c r="AP132"/>
  <c r="AI132"/>
  <c r="X132"/>
  <c r="O132"/>
  <c r="F132"/>
  <c r="C132"/>
  <c r="BI131"/>
  <c r="BH131"/>
  <c r="AZ131"/>
  <c r="AS131"/>
  <c r="AP131"/>
  <c r="AI131"/>
  <c r="X131"/>
  <c r="O131"/>
  <c r="F131"/>
  <c r="C131"/>
  <c r="BI130"/>
  <c r="BH130"/>
  <c r="AZ130"/>
  <c r="AS130"/>
  <c r="AP130"/>
  <c r="AI130"/>
  <c r="X130"/>
  <c r="O130"/>
  <c r="F130"/>
  <c r="C130"/>
  <c r="BI129"/>
  <c r="BH129"/>
  <c r="AZ129"/>
  <c r="AS129"/>
  <c r="AP129"/>
  <c r="AI129"/>
  <c r="X129"/>
  <c r="O129"/>
  <c r="F129"/>
  <c r="C129"/>
  <c r="BI128"/>
  <c r="BH128"/>
  <c r="AZ128"/>
  <c r="AS128"/>
  <c r="AP128"/>
  <c r="AI128"/>
  <c r="X128"/>
  <c r="O128"/>
  <c r="F128"/>
  <c r="C128"/>
  <c r="BI127"/>
  <c r="BH127"/>
  <c r="AZ127"/>
  <c r="AS127"/>
  <c r="AP127"/>
  <c r="AI127"/>
  <c r="X127"/>
  <c r="O127"/>
  <c r="F127"/>
  <c r="C127"/>
  <c r="BI126"/>
  <c r="BH126"/>
  <c r="AZ126"/>
  <c r="AS126"/>
  <c r="AP126"/>
  <c r="AI126"/>
  <c r="X126"/>
  <c r="O126"/>
  <c r="F126"/>
  <c r="C126"/>
  <c r="BI125"/>
  <c r="BH125"/>
  <c r="AZ125"/>
  <c r="AS125"/>
  <c r="AP125"/>
  <c r="AI125"/>
  <c r="X125"/>
  <c r="O125"/>
  <c r="F125"/>
  <c r="C125"/>
  <c r="BI124"/>
  <c r="BH124"/>
  <c r="AZ124"/>
  <c r="AS124"/>
  <c r="AP124"/>
  <c r="AI124"/>
  <c r="X124"/>
  <c r="O124"/>
  <c r="F124"/>
  <c r="C124"/>
  <c r="BI123"/>
  <c r="BH123"/>
  <c r="AZ123"/>
  <c r="AS123"/>
  <c r="AP123"/>
  <c r="AI123"/>
  <c r="X123"/>
  <c r="O123"/>
  <c r="F123"/>
  <c r="C123"/>
  <c r="BI122"/>
  <c r="BH122"/>
  <c r="AZ122"/>
  <c r="AS122"/>
  <c r="AP122"/>
  <c r="AI122"/>
  <c r="X122"/>
  <c r="O122"/>
  <c r="F122"/>
  <c r="C122"/>
  <c r="BI121"/>
  <c r="BH121"/>
  <c r="AZ121"/>
  <c r="AS121"/>
  <c r="AP121"/>
  <c r="AI121"/>
  <c r="X121"/>
  <c r="O121"/>
  <c r="F121"/>
  <c r="C121"/>
  <c r="BI120"/>
  <c r="BH120"/>
  <c r="AZ120"/>
  <c r="AS120"/>
  <c r="AP120"/>
  <c r="AI120"/>
  <c r="X120"/>
  <c r="O120"/>
  <c r="F120"/>
  <c r="C120"/>
  <c r="BI119"/>
  <c r="BH119"/>
  <c r="AZ119"/>
  <c r="AS119"/>
  <c r="AP119"/>
  <c r="AI119"/>
  <c r="X119"/>
  <c r="O119"/>
  <c r="F119"/>
  <c r="C119"/>
  <c r="BI118"/>
  <c r="BH118"/>
  <c r="AZ118"/>
  <c r="AS118"/>
  <c r="AP118"/>
  <c r="AI118"/>
  <c r="X118"/>
  <c r="O118"/>
  <c r="F118"/>
  <c r="C118"/>
  <c r="BI117"/>
  <c r="BH117"/>
  <c r="AZ117"/>
  <c r="AS117"/>
  <c r="AP117"/>
  <c r="AI117"/>
  <c r="X117"/>
  <c r="O117"/>
  <c r="F117"/>
  <c r="C117"/>
  <c r="BI116"/>
  <c r="BH116"/>
  <c r="AZ116"/>
  <c r="AS116"/>
  <c r="AP116"/>
  <c r="AI116"/>
  <c r="X116"/>
  <c r="O116"/>
  <c r="F116"/>
  <c r="C116"/>
  <c r="BI115"/>
  <c r="BH115"/>
  <c r="AZ115"/>
  <c r="AS115"/>
  <c r="AP115"/>
  <c r="AI115"/>
  <c r="X115"/>
  <c r="O115"/>
  <c r="F115"/>
  <c r="C115"/>
  <c r="BI114"/>
  <c r="BH114"/>
  <c r="AZ114"/>
  <c r="AS114"/>
  <c r="AP114"/>
  <c r="AI114"/>
  <c r="X114"/>
  <c r="O114"/>
  <c r="F114"/>
  <c r="C114"/>
  <c r="BI113"/>
  <c r="BH113"/>
  <c r="AZ113"/>
  <c r="AS113"/>
  <c r="AP113"/>
  <c r="AI113"/>
  <c r="X113"/>
  <c r="O113"/>
  <c r="F113"/>
  <c r="C113"/>
  <c r="BI112"/>
  <c r="BH112"/>
  <c r="AZ112"/>
  <c r="AS112"/>
  <c r="AP112"/>
  <c r="AI112"/>
  <c r="X112"/>
  <c r="O112"/>
  <c r="F112"/>
  <c r="C112"/>
  <c r="BI111"/>
  <c r="BH111"/>
  <c r="AZ111"/>
  <c r="AS111"/>
  <c r="AP111"/>
  <c r="AI111"/>
  <c r="X111"/>
  <c r="O111"/>
  <c r="F111"/>
  <c r="C111"/>
  <c r="BI110"/>
  <c r="BH110"/>
  <c r="AZ110"/>
  <c r="AS110"/>
  <c r="AP110"/>
  <c r="AI110"/>
  <c r="X110"/>
  <c r="O110"/>
  <c r="F110"/>
  <c r="C110"/>
  <c r="BI109"/>
  <c r="BH109"/>
  <c r="AZ109"/>
  <c r="AS109"/>
  <c r="AP109"/>
  <c r="AI109"/>
  <c r="X109"/>
  <c r="O109"/>
  <c r="F109"/>
  <c r="C109"/>
  <c r="BI108"/>
  <c r="BH108"/>
  <c r="AZ108"/>
  <c r="AS108"/>
  <c r="AP108"/>
  <c r="AI108"/>
  <c r="X108"/>
  <c r="O108"/>
  <c r="F108"/>
  <c r="C108"/>
  <c r="BI107"/>
  <c r="BH107"/>
  <c r="AZ107"/>
  <c r="AS107"/>
  <c r="AP107"/>
  <c r="AI107"/>
  <c r="X107"/>
  <c r="O107"/>
  <c r="F107"/>
  <c r="C107"/>
  <c r="BI106"/>
  <c r="BH106"/>
  <c r="AZ106"/>
  <c r="AS106"/>
  <c r="AP106"/>
  <c r="AI106"/>
  <c r="X106"/>
  <c r="O106"/>
  <c r="F106"/>
  <c r="C106"/>
  <c r="BI105"/>
  <c r="BH105"/>
  <c r="AZ105"/>
  <c r="AS105"/>
  <c r="AP105"/>
  <c r="AI105"/>
  <c r="X105"/>
  <c r="O105"/>
  <c r="F105"/>
  <c r="C105"/>
  <c r="BI104"/>
  <c r="BH104"/>
  <c r="AZ104"/>
  <c r="AS104"/>
  <c r="AP104"/>
  <c r="AI104"/>
  <c r="X104"/>
  <c r="O104"/>
  <c r="F104"/>
  <c r="C104"/>
  <c r="BI103"/>
  <c r="BH103"/>
  <c r="AZ103"/>
  <c r="AS103"/>
  <c r="AP103"/>
  <c r="AI103"/>
  <c r="X103"/>
  <c r="O103"/>
  <c r="F103"/>
  <c r="C103"/>
  <c r="BI102"/>
  <c r="BH102"/>
  <c r="AZ102"/>
  <c r="AS102"/>
  <c r="AP102"/>
  <c r="AI102"/>
  <c r="X102"/>
  <c r="O102"/>
  <c r="F102"/>
  <c r="C102"/>
  <c r="BI101"/>
  <c r="BH101"/>
  <c r="AZ101"/>
  <c r="AS101"/>
  <c r="AP101"/>
  <c r="AI101"/>
  <c r="X101"/>
  <c r="O101"/>
  <c r="F101"/>
  <c r="C101"/>
  <c r="BI100"/>
  <c r="BH100"/>
  <c r="AZ100"/>
  <c r="AS100"/>
  <c r="AP100"/>
  <c r="AI100"/>
  <c r="X100"/>
  <c r="O100"/>
  <c r="F100"/>
  <c r="C100"/>
  <c r="BI99"/>
  <c r="BH99"/>
  <c r="AZ99"/>
  <c r="AS99"/>
  <c r="AP99"/>
  <c r="AI99"/>
  <c r="X99"/>
  <c r="O99"/>
  <c r="F99"/>
  <c r="C99"/>
  <c r="BI98"/>
  <c r="BH98"/>
  <c r="AZ98"/>
  <c r="AS98"/>
  <c r="AP98"/>
  <c r="AI98"/>
  <c r="X98"/>
  <c r="O98"/>
  <c r="F98"/>
  <c r="C98"/>
  <c r="BI97"/>
  <c r="BH97"/>
  <c r="AZ97"/>
  <c r="AS97"/>
  <c r="AP97"/>
  <c r="AI97"/>
  <c r="X97"/>
  <c r="O97"/>
  <c r="F97"/>
  <c r="C97"/>
  <c r="BI96"/>
  <c r="BH96"/>
  <c r="AZ96"/>
  <c r="AS96"/>
  <c r="AP96"/>
  <c r="AI96"/>
  <c r="X96"/>
  <c r="O96"/>
  <c r="F96"/>
  <c r="C96"/>
  <c r="BI95"/>
  <c r="BH95"/>
  <c r="AZ95"/>
  <c r="AS95"/>
  <c r="AP95"/>
  <c r="AI95"/>
  <c r="X95"/>
  <c r="O95"/>
  <c r="F95"/>
  <c r="C95"/>
  <c r="BI94"/>
  <c r="BH94"/>
  <c r="AZ94"/>
  <c r="AS94"/>
  <c r="AP94"/>
  <c r="AI94"/>
  <c r="X94"/>
  <c r="O94"/>
  <c r="F94"/>
  <c r="C94"/>
  <c r="BI93"/>
  <c r="BH93"/>
  <c r="AZ93"/>
  <c r="AS93"/>
  <c r="AP93"/>
  <c r="AI93"/>
  <c r="X93"/>
  <c r="O93"/>
  <c r="F93"/>
  <c r="C93"/>
  <c r="BI92"/>
  <c r="BH92"/>
  <c r="AZ92"/>
  <c r="AS92"/>
  <c r="AP92"/>
  <c r="AI92"/>
  <c r="X92"/>
  <c r="O92"/>
  <c r="F92"/>
  <c r="C92"/>
  <c r="BI91"/>
  <c r="BH91"/>
  <c r="AZ91"/>
  <c r="AS91"/>
  <c r="AP91"/>
  <c r="AI91"/>
  <c r="X91"/>
  <c r="O91"/>
  <c r="F91"/>
  <c r="C91"/>
  <c r="BI90"/>
  <c r="BH90"/>
  <c r="AZ90"/>
  <c r="AS90"/>
  <c r="AP90"/>
  <c r="AI90"/>
  <c r="X90"/>
  <c r="O90"/>
  <c r="F90"/>
  <c r="C90"/>
  <c r="BI89"/>
  <c r="BH89"/>
  <c r="AZ89"/>
  <c r="AS89"/>
  <c r="AP89"/>
  <c r="AI89"/>
  <c r="X89"/>
  <c r="O89"/>
  <c r="F89"/>
  <c r="C89"/>
  <c r="BI88"/>
  <c r="BH88"/>
  <c r="AZ88"/>
  <c r="AS88"/>
  <c r="AP88"/>
  <c r="AI88"/>
  <c r="X88"/>
  <c r="O88"/>
  <c r="F88"/>
  <c r="C88"/>
  <c r="BI87"/>
  <c r="BH87"/>
  <c r="AZ87"/>
  <c r="AS87"/>
  <c r="AP87"/>
  <c r="AI87"/>
  <c r="X87"/>
  <c r="O87"/>
  <c r="F87"/>
  <c r="C87"/>
  <c r="BI86"/>
  <c r="BH86"/>
  <c r="AZ86"/>
  <c r="AS86"/>
  <c r="AP86"/>
  <c r="AI86"/>
  <c r="X86"/>
  <c r="O86"/>
  <c r="F86"/>
  <c r="C86"/>
  <c r="BI85"/>
  <c r="BH85"/>
  <c r="AZ85"/>
  <c r="AS85"/>
  <c r="AP85"/>
  <c r="AI85"/>
  <c r="X85"/>
  <c r="O85"/>
  <c r="F85"/>
  <c r="C85"/>
  <c r="BI84"/>
  <c r="BH84"/>
  <c r="AZ84"/>
  <c r="AS84"/>
  <c r="AP84"/>
  <c r="AI84"/>
  <c r="X84"/>
  <c r="O84"/>
  <c r="F84"/>
  <c r="C84"/>
  <c r="BI83"/>
  <c r="BH83"/>
  <c r="AZ83"/>
  <c r="AS83"/>
  <c r="AP83"/>
  <c r="AI83"/>
  <c r="X83"/>
  <c r="O83"/>
  <c r="F83"/>
  <c r="C83"/>
  <c r="BI82"/>
  <c r="BH82"/>
  <c r="AZ82"/>
  <c r="AS82"/>
  <c r="AP82"/>
  <c r="AI82"/>
  <c r="X82"/>
  <c r="O82"/>
  <c r="F82"/>
  <c r="C82"/>
  <c r="BI81"/>
  <c r="BH81"/>
  <c r="AZ81"/>
  <c r="AS81"/>
  <c r="AP81"/>
  <c r="AI81"/>
  <c r="X81"/>
  <c r="O81"/>
  <c r="F81"/>
  <c r="C81"/>
  <c r="BI80"/>
  <c r="BH80"/>
  <c r="AZ80"/>
  <c r="AS80"/>
  <c r="AP80"/>
  <c r="AI80"/>
  <c r="X80"/>
  <c r="O80"/>
  <c r="F80"/>
  <c r="C80"/>
  <c r="BI79"/>
  <c r="BH79"/>
  <c r="AZ79"/>
  <c r="AS79"/>
  <c r="AP79"/>
  <c r="AI79"/>
  <c r="X79"/>
  <c r="O79"/>
  <c r="F79"/>
  <c r="C79"/>
  <c r="BI78"/>
  <c r="BH78"/>
  <c r="AZ78"/>
  <c r="AS78"/>
  <c r="AP78"/>
  <c r="AI78"/>
  <c r="X78"/>
  <c r="O78"/>
  <c r="F78"/>
  <c r="C78"/>
  <c r="BI77"/>
  <c r="BH77"/>
  <c r="AZ77"/>
  <c r="AS77"/>
  <c r="AP77"/>
  <c r="AI77"/>
  <c r="X77"/>
  <c r="O77"/>
  <c r="F77"/>
  <c r="C77"/>
  <c r="BI76"/>
  <c r="BH76"/>
  <c r="AZ76"/>
  <c r="AS76"/>
  <c r="AP76"/>
  <c r="AI76"/>
  <c r="X76"/>
  <c r="O76"/>
  <c r="F76"/>
  <c r="C76"/>
  <c r="BI75"/>
  <c r="BH75"/>
  <c r="AZ75"/>
  <c r="AS75"/>
  <c r="AP75"/>
  <c r="AI75"/>
  <c r="X75"/>
  <c r="O75"/>
  <c r="F75"/>
  <c r="C75"/>
  <c r="BI74"/>
  <c r="BH74"/>
  <c r="AZ74"/>
  <c r="AS74"/>
  <c r="AP74"/>
  <c r="AI74"/>
  <c r="X74"/>
  <c r="O74"/>
  <c r="F74"/>
  <c r="C74"/>
  <c r="BI73"/>
  <c r="BH73"/>
  <c r="AZ73"/>
  <c r="AS73"/>
  <c r="AP73"/>
  <c r="AI73"/>
  <c r="X73"/>
  <c r="O73"/>
  <c r="F73"/>
  <c r="C73"/>
  <c r="BI72"/>
  <c r="BH72"/>
  <c r="AZ72"/>
  <c r="AS72"/>
  <c r="AP72"/>
  <c r="AI72"/>
  <c r="X72"/>
  <c r="O72"/>
  <c r="F72"/>
  <c r="C72"/>
  <c r="BI71"/>
  <c r="BH71"/>
  <c r="AZ71"/>
  <c r="AS71"/>
  <c r="AP71"/>
  <c r="AI71"/>
  <c r="X71"/>
  <c r="O71"/>
  <c r="F71"/>
  <c r="C71"/>
  <c r="BI70"/>
  <c r="BH70"/>
  <c r="AZ70"/>
  <c r="AS70"/>
  <c r="AP70"/>
  <c r="AI70"/>
  <c r="X70"/>
  <c r="O70"/>
  <c r="F70"/>
  <c r="C70"/>
  <c r="BI69"/>
  <c r="BH69"/>
  <c r="AZ69"/>
  <c r="AS69"/>
  <c r="AP69"/>
  <c r="AI69"/>
  <c r="X69"/>
  <c r="O69"/>
  <c r="F69"/>
  <c r="C69"/>
  <c r="BI68"/>
  <c r="BH68"/>
  <c r="AZ68"/>
  <c r="AS68"/>
  <c r="AP68"/>
  <c r="AI68"/>
  <c r="X68"/>
  <c r="O68"/>
  <c r="F68"/>
  <c r="C68"/>
  <c r="BI67"/>
  <c r="BH67"/>
  <c r="AZ67"/>
  <c r="AS67"/>
  <c r="AP67"/>
  <c r="AI67"/>
  <c r="X67"/>
  <c r="O67"/>
  <c r="F67"/>
  <c r="C67"/>
  <c r="BI66"/>
  <c r="BH66"/>
  <c r="AZ66"/>
  <c r="AS66"/>
  <c r="AP66"/>
  <c r="AI66"/>
  <c r="X66"/>
  <c r="O66"/>
  <c r="F66"/>
  <c r="C66"/>
  <c r="BI65"/>
  <c r="BH65"/>
  <c r="AZ65"/>
  <c r="AS65"/>
  <c r="AP65"/>
  <c r="AI65"/>
  <c r="X65"/>
  <c r="O65"/>
  <c r="F65"/>
  <c r="C65"/>
  <c r="BI64"/>
  <c r="BH64"/>
  <c r="AZ64"/>
  <c r="AS64"/>
  <c r="AP64"/>
  <c r="AI64"/>
  <c r="X64"/>
  <c r="O64"/>
  <c r="F64"/>
  <c r="C64"/>
  <c r="BI63"/>
  <c r="BH63"/>
  <c r="AZ63"/>
  <c r="AS63"/>
  <c r="AP63"/>
  <c r="AI63"/>
  <c r="X63"/>
  <c r="O63"/>
  <c r="F63"/>
  <c r="C63"/>
  <c r="BI62"/>
  <c r="BH62"/>
  <c r="AZ62"/>
  <c r="AS62"/>
  <c r="AP62"/>
  <c r="AI62"/>
  <c r="X62"/>
  <c r="O62"/>
  <c r="F62"/>
  <c r="C62"/>
  <c r="BI61"/>
  <c r="BH61"/>
  <c r="AZ61"/>
  <c r="AS61"/>
  <c r="AP61"/>
  <c r="AI61"/>
  <c r="X61"/>
  <c r="O61"/>
  <c r="F61"/>
  <c r="C61"/>
  <c r="BI60"/>
  <c r="BH60"/>
  <c r="AZ60"/>
  <c r="AS60"/>
  <c r="AP60"/>
  <c r="AI60"/>
  <c r="X60"/>
  <c r="O60"/>
  <c r="F60"/>
  <c r="C60"/>
  <c r="BI59"/>
  <c r="BH59"/>
  <c r="AZ59"/>
  <c r="AS59"/>
  <c r="AP59"/>
  <c r="AI59"/>
  <c r="X59"/>
  <c r="O59"/>
  <c r="F59"/>
  <c r="C59"/>
  <c r="BI58"/>
  <c r="BH58"/>
  <c r="AZ58"/>
  <c r="AS58"/>
  <c r="AP58"/>
  <c r="AI58"/>
  <c r="X58"/>
  <c r="O58"/>
  <c r="F58"/>
  <c r="C58"/>
  <c r="BI57"/>
  <c r="BH57"/>
  <c r="AZ57"/>
  <c r="AS57"/>
  <c r="AP57"/>
  <c r="AI57"/>
  <c r="X57"/>
  <c r="O57"/>
  <c r="F57"/>
  <c r="C57"/>
  <c r="BI56"/>
  <c r="BH56"/>
  <c r="AZ56"/>
  <c r="AS56"/>
  <c r="AP56"/>
  <c r="AI56"/>
  <c r="X56"/>
  <c r="O56"/>
  <c r="F56"/>
  <c r="C56"/>
  <c r="BI55"/>
  <c r="BH55"/>
  <c r="AZ55"/>
  <c r="AS55"/>
  <c r="AP55"/>
  <c r="AI55"/>
  <c r="X55"/>
  <c r="O55"/>
  <c r="F55"/>
  <c r="C55"/>
  <c r="BI54"/>
  <c r="BH54"/>
  <c r="AZ54"/>
  <c r="AS54"/>
  <c r="AP54"/>
  <c r="AI54"/>
  <c r="X54"/>
  <c r="O54"/>
  <c r="F54"/>
  <c r="C54"/>
  <c r="BI53"/>
  <c r="BH53"/>
  <c r="AZ53"/>
  <c r="AS53"/>
  <c r="AP53"/>
  <c r="AI53"/>
  <c r="X53"/>
  <c r="O53"/>
  <c r="F53"/>
  <c r="C53"/>
  <c r="BI52"/>
  <c r="BH52"/>
  <c r="AZ52"/>
  <c r="AS52"/>
  <c r="AP52"/>
  <c r="AI52"/>
  <c r="X52"/>
  <c r="O52"/>
  <c r="F52"/>
  <c r="C52"/>
  <c r="BI51"/>
  <c r="BH51"/>
  <c r="AZ51"/>
  <c r="AS51"/>
  <c r="AP51"/>
  <c r="AI51"/>
  <c r="X51"/>
  <c r="O51"/>
  <c r="F51"/>
  <c r="C51"/>
  <c r="BI50"/>
  <c r="BH50"/>
  <c r="AZ50"/>
  <c r="AS50"/>
  <c r="AP50"/>
  <c r="AI50"/>
  <c r="X50"/>
  <c r="O50"/>
  <c r="F50"/>
  <c r="C50"/>
  <c r="BI49"/>
  <c r="BH49"/>
  <c r="AZ49"/>
  <c r="AS49"/>
  <c r="AP49"/>
  <c r="AI49"/>
  <c r="X49"/>
  <c r="O49"/>
  <c r="F49"/>
  <c r="C49"/>
  <c r="BI48"/>
  <c r="BH48"/>
  <c r="AZ48"/>
  <c r="AS48"/>
  <c r="AP48"/>
  <c r="AI48"/>
  <c r="X48"/>
  <c r="O48"/>
  <c r="F48"/>
  <c r="C48"/>
  <c r="BI47"/>
  <c r="BH47"/>
  <c r="AZ47"/>
  <c r="AS47"/>
  <c r="AP47"/>
  <c r="AI47"/>
  <c r="X47"/>
  <c r="O47"/>
  <c r="F47"/>
  <c r="C47"/>
  <c r="BI46"/>
  <c r="BH46"/>
  <c r="AZ46"/>
  <c r="AS46"/>
  <c r="AP46"/>
  <c r="AI46"/>
  <c r="X46"/>
  <c r="O46"/>
  <c r="F46"/>
  <c r="C46"/>
  <c r="BI45"/>
  <c r="BH45"/>
  <c r="AZ45"/>
  <c r="AS45"/>
  <c r="AP45"/>
  <c r="AI45"/>
  <c r="X45"/>
  <c r="O45"/>
  <c r="F45"/>
  <c r="C45"/>
  <c r="BI44"/>
  <c r="BH44"/>
  <c r="AZ44"/>
  <c r="AS44"/>
  <c r="AP44"/>
  <c r="AI44"/>
  <c r="X44"/>
  <c r="O44"/>
  <c r="F44"/>
  <c r="C44"/>
  <c r="BI43"/>
  <c r="BH43"/>
  <c r="AZ43"/>
  <c r="AS43"/>
  <c r="AP43"/>
  <c r="AI43"/>
  <c r="X43"/>
  <c r="O43"/>
  <c r="F43"/>
  <c r="C43"/>
  <c r="BI42"/>
  <c r="BH42"/>
  <c r="AZ42"/>
  <c r="AS42"/>
  <c r="AP42"/>
  <c r="AI42"/>
  <c r="X42"/>
  <c r="O42"/>
  <c r="F42"/>
  <c r="C42"/>
  <c r="BI41"/>
  <c r="BH41"/>
  <c r="AZ41"/>
  <c r="AS41"/>
  <c r="AP41"/>
  <c r="AI41"/>
  <c r="X41"/>
  <c r="O41"/>
  <c r="F41"/>
  <c r="C41"/>
  <c r="BI40"/>
  <c r="BH40"/>
  <c r="AZ40"/>
  <c r="AS40"/>
  <c r="AP40"/>
  <c r="AI40"/>
  <c r="X40"/>
  <c r="O40"/>
  <c r="F40"/>
  <c r="C40"/>
  <c r="BI39"/>
  <c r="BH39"/>
  <c r="AZ39"/>
  <c r="AS39"/>
  <c r="AP39"/>
  <c r="AI39"/>
  <c r="X39"/>
  <c r="O39"/>
  <c r="F39"/>
  <c r="C39"/>
  <c r="BI38"/>
  <c r="BH38"/>
  <c r="AZ38"/>
  <c r="AS38"/>
  <c r="AP38"/>
  <c r="AI38"/>
  <c r="X38"/>
  <c r="O38"/>
  <c r="F38"/>
  <c r="C38"/>
  <c r="BI37"/>
  <c r="BH37"/>
  <c r="AZ37"/>
  <c r="AS37"/>
  <c r="AP37"/>
  <c r="AI37"/>
  <c r="X37"/>
  <c r="O37"/>
  <c r="F37"/>
  <c r="C37"/>
  <c r="BI36"/>
  <c r="BH36"/>
  <c r="AZ36"/>
  <c r="AS36"/>
  <c r="AP36"/>
  <c r="AI36"/>
  <c r="X36"/>
  <c r="O36"/>
  <c r="F36"/>
  <c r="C36"/>
  <c r="BI35"/>
  <c r="BH35"/>
  <c r="AZ35"/>
  <c r="AS35"/>
  <c r="AP35"/>
  <c r="AI35"/>
  <c r="X35"/>
  <c r="O35"/>
  <c r="F35"/>
  <c r="C35"/>
  <c r="BI34"/>
  <c r="BH34"/>
  <c r="AZ34"/>
  <c r="AS34"/>
  <c r="AP34"/>
  <c r="AI34"/>
  <c r="X34"/>
  <c r="O34"/>
  <c r="F34"/>
  <c r="C34"/>
  <c r="BI33"/>
  <c r="BH33"/>
  <c r="AZ33"/>
  <c r="AS33"/>
  <c r="AP33"/>
  <c r="AI33"/>
  <c r="X33"/>
  <c r="O33"/>
  <c r="F33"/>
  <c r="C33"/>
  <c r="BI32"/>
  <c r="BH32"/>
  <c r="AZ32"/>
  <c r="AS32"/>
  <c r="AP32"/>
  <c r="AI32"/>
  <c r="X32"/>
  <c r="O32"/>
  <c r="F32"/>
  <c r="C32"/>
  <c r="BI31"/>
  <c r="BH31"/>
  <c r="AZ31"/>
  <c r="AS31"/>
  <c r="AP31"/>
  <c r="AI31"/>
  <c r="X31"/>
  <c r="O31"/>
  <c r="F31"/>
  <c r="C31"/>
  <c r="BI30"/>
  <c r="BH30"/>
  <c r="AZ30"/>
  <c r="AS30"/>
  <c r="AP30"/>
  <c r="AI30"/>
  <c r="X30"/>
  <c r="O30"/>
  <c r="F30"/>
  <c r="C30"/>
  <c r="BI29"/>
  <c r="BH29"/>
  <c r="AZ29"/>
  <c r="AS29"/>
  <c r="AP29"/>
  <c r="AI29"/>
  <c r="X29"/>
  <c r="O29"/>
  <c r="F29"/>
  <c r="C29"/>
  <c r="BI28"/>
  <c r="BH28"/>
  <c r="AZ28"/>
  <c r="AS28"/>
  <c r="AP28"/>
  <c r="AI28"/>
  <c r="X28"/>
  <c r="O28"/>
  <c r="F28"/>
  <c r="C28"/>
  <c r="BI27"/>
  <c r="BH27"/>
  <c r="AZ27"/>
  <c r="AS27"/>
  <c r="AP27"/>
  <c r="AI27"/>
  <c r="X27"/>
  <c r="O27"/>
  <c r="F27"/>
  <c r="C27"/>
  <c r="BI26"/>
  <c r="BH26"/>
  <c r="AZ26"/>
  <c r="AS26"/>
  <c r="AP26"/>
  <c r="AI26"/>
  <c r="X26"/>
  <c r="O26"/>
  <c r="F26"/>
  <c r="C26"/>
  <c r="BI25"/>
  <c r="BH25"/>
  <c r="AZ25"/>
  <c r="AS25"/>
  <c r="AP25"/>
  <c r="AI25"/>
  <c r="X25"/>
  <c r="O25"/>
  <c r="F25"/>
  <c r="C25"/>
  <c r="BI24"/>
  <c r="BH24"/>
  <c r="AZ24"/>
  <c r="AS24"/>
  <c r="AP24"/>
  <c r="AI24"/>
  <c r="X24"/>
  <c r="O24"/>
  <c r="F24"/>
  <c r="C24"/>
  <c r="BI23"/>
  <c r="BH23"/>
  <c r="AZ23"/>
  <c r="AS23"/>
  <c r="AP23"/>
  <c r="AI23"/>
  <c r="X23"/>
  <c r="O23"/>
  <c r="F23"/>
  <c r="C23"/>
  <c r="BI22"/>
  <c r="BH22"/>
  <c r="AZ22"/>
  <c r="AS22"/>
  <c r="AP22"/>
  <c r="AI22"/>
  <c r="X22"/>
  <c r="O22"/>
  <c r="F22"/>
  <c r="C22"/>
  <c r="BI21"/>
  <c r="BH21"/>
  <c r="AZ21"/>
  <c r="AS21"/>
  <c r="AP21"/>
  <c r="AI21"/>
  <c r="X21"/>
  <c r="O21"/>
  <c r="F21"/>
  <c r="C21"/>
  <c r="BI20"/>
  <c r="BH20"/>
  <c r="AZ20"/>
  <c r="AS20"/>
  <c r="AP20"/>
  <c r="AI20"/>
  <c r="X20"/>
  <c r="O20"/>
  <c r="F20"/>
  <c r="C20"/>
  <c r="BI19"/>
  <c r="BH19"/>
  <c r="AZ19"/>
  <c r="AS19"/>
  <c r="AP19"/>
  <c r="AI19"/>
  <c r="X19"/>
  <c r="O19"/>
  <c r="F19"/>
  <c r="C19"/>
  <c r="BI18"/>
  <c r="BH18"/>
  <c r="AZ18"/>
  <c r="AS18"/>
  <c r="AP18"/>
  <c r="AI18"/>
  <c r="X18"/>
  <c r="O18"/>
  <c r="F18"/>
  <c r="C18"/>
  <c r="BI17"/>
  <c r="BH17"/>
  <c r="AZ17"/>
  <c r="AS17"/>
  <c r="AP17"/>
  <c r="AI17"/>
  <c r="X17"/>
  <c r="O17"/>
  <c r="F17"/>
  <c r="C17"/>
  <c r="BI16"/>
  <c r="BH16"/>
  <c r="AZ16"/>
  <c r="AS16"/>
  <c r="AP16"/>
  <c r="AI16"/>
  <c r="X16"/>
  <c r="O16"/>
  <c r="F16"/>
  <c r="C16"/>
  <c r="BI15"/>
  <c r="BH15"/>
  <c r="AZ15"/>
  <c r="AS15"/>
  <c r="AP15"/>
  <c r="AI15"/>
  <c r="X15"/>
  <c r="O15"/>
  <c r="F15"/>
  <c r="C15"/>
  <c r="BI14"/>
  <c r="BH14"/>
  <c r="AZ14"/>
  <c r="AS14"/>
  <c r="AP14"/>
  <c r="AI14"/>
  <c r="X14"/>
  <c r="O14"/>
  <c r="F14"/>
  <c r="C14"/>
  <c r="BI13"/>
  <c r="BH13"/>
  <c r="AZ13"/>
  <c r="AS13"/>
  <c r="AP13"/>
  <c r="AI13"/>
  <c r="X13"/>
  <c r="O13"/>
  <c r="F13"/>
  <c r="C13"/>
  <c r="BI12"/>
  <c r="BH12"/>
  <c r="AZ12"/>
  <c r="AS12"/>
  <c r="AP12"/>
  <c r="AI12"/>
  <c r="X12"/>
  <c r="O12"/>
  <c r="F12"/>
  <c r="C12"/>
  <c r="BI11"/>
  <c r="BH11"/>
  <c r="AZ11"/>
  <c r="AS11"/>
  <c r="AP11"/>
  <c r="AI11"/>
  <c r="X11"/>
  <c r="O11"/>
  <c r="F11"/>
  <c r="C11"/>
  <c r="BI10"/>
  <c r="BH10"/>
  <c r="AZ10"/>
  <c r="AS10"/>
  <c r="AP10"/>
  <c r="AI10"/>
  <c r="X10"/>
  <c r="O10"/>
  <c r="F10"/>
  <c r="C10"/>
  <c r="BI9"/>
  <c r="BH9"/>
  <c r="AZ9"/>
  <c r="AS9"/>
  <c r="AP9"/>
  <c r="AI9"/>
  <c r="X9"/>
  <c r="O9"/>
  <c r="F9"/>
  <c r="C9"/>
  <c r="BI8"/>
  <c r="BH8"/>
  <c r="AZ8"/>
  <c r="AS8"/>
  <c r="AP8"/>
  <c r="AI8"/>
  <c r="X8"/>
  <c r="O8"/>
  <c r="F8"/>
  <c r="C8"/>
  <c r="BI7"/>
  <c r="BH7"/>
  <c r="AZ7"/>
  <c r="AS7"/>
  <c r="AP7"/>
  <c r="AI7"/>
  <c r="X7"/>
  <c r="O7"/>
  <c r="F7"/>
  <c r="C7"/>
  <c r="BI6"/>
  <c r="BH6"/>
  <c r="AZ6"/>
  <c r="AS6"/>
  <c r="AP6"/>
  <c r="AI6"/>
  <c r="X6"/>
  <c r="O6"/>
  <c r="F6"/>
  <c r="C6"/>
  <c r="BI5"/>
  <c r="BH5"/>
  <c r="AZ5"/>
  <c r="AS5"/>
  <c r="AP5"/>
  <c r="AI5"/>
  <c r="X5"/>
  <c r="O5"/>
  <c r="F5"/>
  <c r="C5"/>
  <c r="BI4"/>
  <c r="BH4"/>
  <c r="AZ4"/>
  <c r="AS4"/>
  <c r="AP4"/>
  <c r="AI4"/>
  <c r="X4"/>
  <c r="O4"/>
  <c r="F4"/>
  <c r="C4"/>
  <c r="BI3"/>
  <c r="BH3"/>
  <c r="AZ3"/>
  <c r="AS3"/>
  <c r="AP3"/>
  <c r="AI3"/>
  <c r="X3"/>
  <c r="O3"/>
  <c r="F3"/>
  <c r="C3"/>
</calcChain>
</file>

<file path=xl/sharedStrings.xml><?xml version="1.0" encoding="utf-8"?>
<sst xmlns="http://schemas.openxmlformats.org/spreadsheetml/2006/main" count="683" uniqueCount="293">
  <si>
    <t>DROIT A LA FORMATION</t>
  </si>
  <si>
    <t>DROIT A L'EPANOUISSEMENT CULTUREL ET SOCIAL</t>
  </si>
  <si>
    <t xml:space="preserve">indice moyen </t>
  </si>
  <si>
    <t>Classement de la commune*</t>
  </si>
  <si>
    <t>classement</t>
  </si>
  <si>
    <t>Indicateurs synthétiques d'accès aux droits fondamentaux 
(ISADF)</t>
  </si>
  <si>
    <t>Indicateurs synthétiques d'accès aux droits fondamentaux 
(ISADF 2013)</t>
  </si>
  <si>
    <t>classement  moyen
des rangs d'indices</t>
  </si>
  <si>
    <t>ok</t>
  </si>
  <si>
    <t>précise le titre du 2e onglet</t>
    <phoneticPr fontId="13" type="noConversion"/>
  </si>
  <si>
    <t>-</t>
    <phoneticPr fontId="13" type="noConversion"/>
  </si>
  <si>
    <t>Cette version du 4/11/2013</t>
    <phoneticPr fontId="13" type="noConversion"/>
  </si>
  <si>
    <t>Herstal</t>
  </si>
  <si>
    <t>Juprelle</t>
  </si>
  <si>
    <t>Liège</t>
  </si>
  <si>
    <t>Oupeye</t>
  </si>
  <si>
    <t>St-Nicolas</t>
  </si>
  <si>
    <t>Seraing</t>
  </si>
  <si>
    <t>Soumagne</t>
  </si>
  <si>
    <t>Sprimont</t>
  </si>
  <si>
    <t>Visé</t>
  </si>
  <si>
    <t>Grâce-Hollogne</t>
  </si>
  <si>
    <t>Blégny</t>
  </si>
  <si>
    <t>Flémalle</t>
  </si>
  <si>
    <t>Neupré</t>
  </si>
  <si>
    <t>Trooz</t>
  </si>
  <si>
    <t>Amel</t>
  </si>
  <si>
    <t>Aubel</t>
  </si>
  <si>
    <t>Baelen</t>
  </si>
  <si>
    <t>Büllingen</t>
  </si>
  <si>
    <t>Bütgenbach</t>
  </si>
  <si>
    <t>Dison</t>
  </si>
  <si>
    <t>Eupen</t>
  </si>
  <si>
    <t>Herve</t>
  </si>
  <si>
    <t>Jalhay</t>
  </si>
  <si>
    <t>Kelmis</t>
  </si>
  <si>
    <t>Lierneux</t>
  </si>
  <si>
    <t>Limbourg</t>
  </si>
  <si>
    <t>Lontzen</t>
  </si>
  <si>
    <t>Malmédy</t>
  </si>
  <si>
    <t>Olne</t>
  </si>
  <si>
    <t>Pepinster</t>
  </si>
  <si>
    <t>Raeren</t>
  </si>
  <si>
    <t>St-Vith</t>
  </si>
  <si>
    <t>Spa</t>
  </si>
  <si>
    <t>Stavelot</t>
  </si>
  <si>
    <t>Stoumont</t>
  </si>
  <si>
    <t>Theux</t>
  </si>
  <si>
    <t>Verviers</t>
  </si>
  <si>
    <t>Waimes</t>
  </si>
  <si>
    <t>Welkenraedt</t>
  </si>
  <si>
    <t>Trois-Ponts</t>
  </si>
  <si>
    <t>Burg-Reuland</t>
  </si>
  <si>
    <t>Plombières</t>
  </si>
  <si>
    <t>Thimister-Clermont</t>
  </si>
  <si>
    <t>Berloz</t>
  </si>
  <si>
    <t>Braives</t>
  </si>
  <si>
    <t>Crisnée</t>
  </si>
  <si>
    <t>Donceel</t>
  </si>
  <si>
    <t>Fexhe-le-Haut-Clocher</t>
  </si>
  <si>
    <t>Geer</t>
  </si>
  <si>
    <t>Hannut</t>
  </si>
  <si>
    <t>Lincent</t>
  </si>
  <si>
    <t>Oreye</t>
  </si>
  <si>
    <t>Remicourt</t>
  </si>
  <si>
    <r>
      <t xml:space="preserve">rang des classements moyens
</t>
    </r>
    <r>
      <rPr>
        <b/>
        <sz val="8"/>
        <color indexed="10"/>
        <rFont val="Arial"/>
        <family val="2"/>
      </rPr>
      <t>(ne remplace pas le rang des scores !)</t>
    </r>
    <phoneticPr fontId="13" type="noConversion"/>
  </si>
  <si>
    <r>
      <t xml:space="preserve">classement 
</t>
    </r>
    <r>
      <rPr>
        <b/>
        <sz val="8"/>
        <color indexed="53"/>
        <rFont val="Arial"/>
      </rPr>
      <t>(revu 4/11/13)</t>
    </r>
    <phoneticPr fontId="13" type="noConversion"/>
  </si>
  <si>
    <t>Beauraing</t>
  </si>
  <si>
    <t>Bièvre</t>
  </si>
  <si>
    <t>Ciney</t>
  </si>
  <si>
    <t>Dinant</t>
  </si>
  <si>
    <t>Gedinne</t>
  </si>
  <si>
    <t>Hamois</t>
  </si>
  <si>
    <t>Havelange</t>
  </si>
  <si>
    <t>Houyet</t>
  </si>
  <si>
    <t>Onhaye</t>
  </si>
  <si>
    <t>Rochefort</t>
  </si>
  <si>
    <t>Somme-Leuze</t>
  </si>
  <si>
    <t>Yvoir</t>
  </si>
  <si>
    <t>Hastière</t>
  </si>
  <si>
    <t>Vresse-sur-Semois</t>
  </si>
  <si>
    <t>Andenne</t>
  </si>
  <si>
    <t>Assesse</t>
  </si>
  <si>
    <t>Eghezée</t>
  </si>
  <si>
    <t>Floreffe</t>
  </si>
  <si>
    <t>Fosses-la-Ville</t>
  </si>
  <si>
    <t>Gesves</t>
  </si>
  <si>
    <t>Mettet</t>
  </si>
  <si>
    <t>Namur</t>
  </si>
  <si>
    <t>Ohey</t>
  </si>
  <si>
    <t>Profondeville</t>
  </si>
  <si>
    <t>Sombreffe</t>
  </si>
  <si>
    <t>Sambreville</t>
  </si>
  <si>
    <t>Fernelmont</t>
  </si>
  <si>
    <t>Jemeppe-sur-Sambre</t>
  </si>
  <si>
    <t>La Bruyère</t>
  </si>
  <si>
    <t>Gembloux</t>
  </si>
  <si>
    <t>Cerfontaine</t>
  </si>
  <si>
    <t>Couvin</t>
  </si>
  <si>
    <t>Doische</t>
  </si>
  <si>
    <t>Florennes</t>
  </si>
  <si>
    <t>FACTEURS DE RISQUE</t>
  </si>
  <si>
    <t>Indices</t>
  </si>
  <si>
    <t>communes</t>
  </si>
  <si>
    <t>Beauvechain</t>
  </si>
  <si>
    <t>Braine-l'Alleud</t>
  </si>
  <si>
    <t>Braine-le-Château</t>
  </si>
  <si>
    <t>Chaumont-Gistoux</t>
  </si>
  <si>
    <t>Court-St-Etienne</t>
  </si>
  <si>
    <t>Genappe</t>
  </si>
  <si>
    <t>Grez-Doiceau</t>
  </si>
  <si>
    <t>Incourt</t>
  </si>
  <si>
    <t>Ittre</t>
  </si>
  <si>
    <t>Jodoigne</t>
  </si>
  <si>
    <t>La Hulpe</t>
  </si>
  <si>
    <t>Mont-St-Guibert</t>
  </si>
  <si>
    <t>Nivelles</t>
  </si>
  <si>
    <t>Perwez</t>
  </si>
  <si>
    <t>Rixensart</t>
  </si>
  <si>
    <t>Tubize</t>
  </si>
  <si>
    <t>Villers-la-Ville</t>
  </si>
  <si>
    <t>Waterloo</t>
  </si>
  <si>
    <t>Wavre</t>
  </si>
  <si>
    <t>Chastre</t>
  </si>
  <si>
    <t>Hélécine</t>
  </si>
  <si>
    <t>Lasne</t>
  </si>
  <si>
    <t>Orp-Jauche</t>
  </si>
  <si>
    <t>Ottignies-LLN</t>
  </si>
  <si>
    <t>Ramillies</t>
  </si>
  <si>
    <t>Rebecq</t>
  </si>
  <si>
    <t>Walhain</t>
  </si>
  <si>
    <t>Ath</t>
  </si>
  <si>
    <t>Beloeil</t>
  </si>
  <si>
    <t>Bernissart</t>
  </si>
  <si>
    <t>Brugelette</t>
  </si>
  <si>
    <t>Chièvres</t>
  </si>
  <si>
    <t>Ellezelles</t>
  </si>
  <si>
    <t>Flobecq</t>
  </si>
  <si>
    <t>Frasnes-lez-Anvaing</t>
  </si>
  <si>
    <t>Chapelle-lez-Herlaimont</t>
  </si>
  <si>
    <t>Charleroi</t>
  </si>
  <si>
    <t>Châtelet</t>
  </si>
  <si>
    <t>Courcelles</t>
  </si>
  <si>
    <t>Farciennes</t>
  </si>
  <si>
    <t>Fleurus</t>
  </si>
  <si>
    <t>Fontaine-l'Evêque</t>
  </si>
  <si>
    <t>corrige les erreurs dans les rangs du droit à l'épanouissement social et culturel du 3e onglet (les autres rangs ont été vérifiés et il n'y avait pas d'erreurs)</t>
    <phoneticPr fontId="13" type="noConversion"/>
  </si>
  <si>
    <t>l'origine de l'erreur réside dans le classement alphabétique des communes germanophones sur base de leur nom en français alors que partout ailleurs on utilise le nom germanophone.</t>
    <phoneticPr fontId="13" type="noConversion"/>
  </si>
  <si>
    <t>Philippeville</t>
  </si>
  <si>
    <t>Walcourt</t>
  </si>
  <si>
    <t>Viroinval</t>
  </si>
  <si>
    <t>max</t>
  </si>
  <si>
    <t>min</t>
  </si>
  <si>
    <t>écart</t>
  </si>
  <si>
    <t>moyenne</t>
  </si>
  <si>
    <t>écart type</t>
  </si>
  <si>
    <t>Indicateur synthétique final</t>
  </si>
  <si>
    <t>Score de la commune</t>
  </si>
  <si>
    <t>DROIT A UN REVENU DIGNE</t>
  </si>
  <si>
    <t>rang</t>
  </si>
  <si>
    <t>DROIT A LA PROTECTION DE LA SANTE ET A L'AIDE SOCIALE ET MEDICALE</t>
  </si>
  <si>
    <t>DROIT A UN LOGEMENT DECENT ET A UN ENVIRONNEMENT SAIN</t>
  </si>
  <si>
    <t>DROIT AU TRAVAIL</t>
  </si>
  <si>
    <t>Gerpinnes</t>
  </si>
  <si>
    <t>Manage</t>
  </si>
  <si>
    <t>Montigny-le-Tilleul</t>
  </si>
  <si>
    <t>Pont-à-Celles</t>
  </si>
  <si>
    <t>Seneffe</t>
  </si>
  <si>
    <t>Aiseau-Presles</t>
  </si>
  <si>
    <t>Les Bons Villers</t>
  </si>
  <si>
    <t>Boussu</t>
  </si>
  <si>
    <t>Dour</t>
  </si>
  <si>
    <t>Frameries</t>
  </si>
  <si>
    <t>Hensies</t>
  </si>
  <si>
    <t>Jurbise</t>
  </si>
  <si>
    <t>Lens</t>
  </si>
  <si>
    <t>Mons</t>
  </si>
  <si>
    <t>Quaregnon</t>
  </si>
  <si>
    <t>Quiévrain</t>
  </si>
  <si>
    <t>St-Ghislain</t>
  </si>
  <si>
    <t>Colfontaine</t>
  </si>
  <si>
    <t>Honnelles</t>
  </si>
  <si>
    <t>Quévy</t>
  </si>
  <si>
    <t>Mouscron</t>
  </si>
  <si>
    <t>Comines</t>
  </si>
  <si>
    <t>Braine-le-Comte</t>
  </si>
  <si>
    <t>Enghien</t>
  </si>
  <si>
    <t>La Louvière</t>
  </si>
  <si>
    <t>Lessines</t>
  </si>
  <si>
    <t>Le Roeulx</t>
  </si>
  <si>
    <t>Silly</t>
  </si>
  <si>
    <t>Soignies</t>
  </si>
  <si>
    <t>Ecaussinnes</t>
  </si>
  <si>
    <t>Anderlues</t>
  </si>
  <si>
    <t>Beaumont</t>
  </si>
  <si>
    <t>Binche</t>
  </si>
  <si>
    <t>Chimay</t>
  </si>
  <si>
    <t>Erquelinnes</t>
  </si>
  <si>
    <t>Froidchapelle</t>
  </si>
  <si>
    <t>Lobbes</t>
  </si>
  <si>
    <t>Merbes-le-Château</t>
  </si>
  <si>
    <t>Momignies</t>
  </si>
  <si>
    <t>Thuin</t>
  </si>
  <si>
    <t>Estinnes</t>
  </si>
  <si>
    <t>Ham-sur-Heure</t>
  </si>
  <si>
    <t>Morlanwelz</t>
  </si>
  <si>
    <t>Sivry-Rance</t>
  </si>
  <si>
    <t>Antoing</t>
  </si>
  <si>
    <t>Celles</t>
  </si>
  <si>
    <t>Estaimpuis</t>
  </si>
  <si>
    <t>Pecq</t>
  </si>
  <si>
    <t>Péruwelz</t>
  </si>
  <si>
    <t>Rumes</t>
  </si>
  <si>
    <t>Tournai</t>
  </si>
  <si>
    <t>Brunehaut</t>
  </si>
  <si>
    <t>Leuze-en-Hainaut</t>
  </si>
  <si>
    <t>Mont-de-l'Enclus</t>
  </si>
  <si>
    <t>Amay</t>
  </si>
  <si>
    <t>Burdinne</t>
  </si>
  <si>
    <t>Clavier</t>
  </si>
  <si>
    <t>Ferrières</t>
  </si>
  <si>
    <t>Hamoir</t>
  </si>
  <si>
    <t>Héron</t>
  </si>
  <si>
    <t>Huy</t>
  </si>
  <si>
    <t>Marchin</t>
  </si>
  <si>
    <t>Modave</t>
  </si>
  <si>
    <t>Nandrin</t>
  </si>
  <si>
    <t>Ouffet</t>
  </si>
  <si>
    <t>Verlaine</t>
  </si>
  <si>
    <t>Villers-le-Bouillet</t>
  </si>
  <si>
    <t>Wanze</t>
  </si>
  <si>
    <t>Anthisnes</t>
  </si>
  <si>
    <t>Engis</t>
  </si>
  <si>
    <t>Tinlot</t>
  </si>
  <si>
    <t>Ans</t>
  </si>
  <si>
    <t>Awans</t>
  </si>
  <si>
    <t>Aywaille</t>
  </si>
  <si>
    <t>Bassenge</t>
  </si>
  <si>
    <t>Beyne-Heusay</t>
  </si>
  <si>
    <t>Chaudfontaine</t>
  </si>
  <si>
    <t>Comblain-au-Pont</t>
  </si>
  <si>
    <t>Dalhem</t>
  </si>
  <si>
    <t>Esneux</t>
  </si>
  <si>
    <t>Fléron</t>
  </si>
  <si>
    <t>St-Georges-sur-Meuse</t>
  </si>
  <si>
    <t>Waremme</t>
  </si>
  <si>
    <t>Wasseiges</t>
  </si>
  <si>
    <t>Faimes</t>
  </si>
  <si>
    <t>Arlon</t>
  </si>
  <si>
    <t>Attert</t>
  </si>
  <si>
    <t>Aubange</t>
  </si>
  <si>
    <t>Martelange</t>
  </si>
  <si>
    <t>Messancy</t>
  </si>
  <si>
    <t>Bastogne</t>
  </si>
  <si>
    <t>Bertogne</t>
  </si>
  <si>
    <t>Fauvillers</t>
  </si>
  <si>
    <t>Houffalize</t>
  </si>
  <si>
    <t>Vielsalm</t>
  </si>
  <si>
    <t>Vaux-sur-Sûre</t>
  </si>
  <si>
    <t>Gouvy</t>
  </si>
  <si>
    <t>Ste-Ode</t>
  </si>
  <si>
    <t>Durbuy</t>
  </si>
  <si>
    <t>Erezée</t>
  </si>
  <si>
    <t>Hotton</t>
  </si>
  <si>
    <t>La Roche</t>
  </si>
  <si>
    <t>Marche</t>
  </si>
  <si>
    <t>Nassogne</t>
  </si>
  <si>
    <t>Rendeux</t>
  </si>
  <si>
    <t>Tenneville</t>
  </si>
  <si>
    <t>Manhay</t>
  </si>
  <si>
    <t>Bertrix</t>
  </si>
  <si>
    <t>Bouillon</t>
  </si>
  <si>
    <t>Daverdisse</t>
  </si>
  <si>
    <t>Herbeumont</t>
  </si>
  <si>
    <t>Léglise</t>
  </si>
  <si>
    <t>Libin</t>
  </si>
  <si>
    <t>Neufchâteau</t>
  </si>
  <si>
    <t>Paliseul</t>
  </si>
  <si>
    <t>St-Hubert</t>
  </si>
  <si>
    <t>Tellin</t>
  </si>
  <si>
    <t>Wellin</t>
  </si>
  <si>
    <t>Libramont</t>
  </si>
  <si>
    <t>Chiny</t>
  </si>
  <si>
    <t>Etalle</t>
  </si>
  <si>
    <t>Florenville</t>
  </si>
  <si>
    <t>Meix-devant-Virton</t>
  </si>
  <si>
    <t>Musson</t>
  </si>
  <si>
    <t>St-Léger</t>
  </si>
  <si>
    <t>Tintigny</t>
  </si>
  <si>
    <t>Virton</t>
  </si>
  <si>
    <t>Habay</t>
  </si>
  <si>
    <t>Rouvroy</t>
  </si>
  <si>
    <t>Anhée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</si>
</sst>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17">
    <font>
      <sz val="10"/>
      <name val="Arial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2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8"/>
      <name val="Verdana"/>
    </font>
    <font>
      <sz val="14"/>
      <name val="Arial"/>
    </font>
    <font>
      <sz val="26"/>
      <color indexed="14"/>
      <name val="Arial"/>
    </font>
    <font>
      <b/>
      <sz val="8"/>
      <color indexed="53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wrapText="1"/>
    </xf>
    <xf numFmtId="164" fontId="2" fillId="2" borderId="1" xfId="0" applyNumberFormat="1" applyFont="1" applyFill="1" applyBorder="1"/>
    <xf numFmtId="164" fontId="2" fillId="2" borderId="0" xfId="0" applyNumberFormat="1" applyFont="1" applyFill="1" applyBorder="1"/>
    <xf numFmtId="4" fontId="2" fillId="0" borderId="0" xfId="0" applyNumberFormat="1" applyFont="1" applyFill="1" applyBorder="1"/>
    <xf numFmtId="0" fontId="0" fillId="0" borderId="2" xfId="0" applyBorder="1"/>
    <xf numFmtId="4" fontId="2" fillId="0" borderId="1" xfId="0" applyNumberFormat="1" applyFont="1" applyFill="1" applyBorder="1"/>
    <xf numFmtId="165" fontId="2" fillId="0" borderId="3" xfId="0" applyNumberFormat="1" applyFont="1" applyBorder="1"/>
    <xf numFmtId="0" fontId="0" fillId="0" borderId="4" xfId="0" applyBorder="1"/>
    <xf numFmtId="4" fontId="2" fillId="0" borderId="2" xfId="0" applyNumberFormat="1" applyFont="1" applyFill="1" applyBorder="1"/>
    <xf numFmtId="164" fontId="2" fillId="0" borderId="2" xfId="0" applyNumberFormat="1" applyFont="1" applyBorder="1"/>
    <xf numFmtId="165" fontId="2" fillId="0" borderId="4" xfId="0" applyNumberFormat="1" applyFont="1" applyBorder="1"/>
    <xf numFmtId="0" fontId="1" fillId="2" borderId="5" xfId="0" applyFont="1" applyFill="1" applyBorder="1" applyAlignment="1">
      <alignment horizontal="center" textRotation="90" wrapText="1"/>
    </xf>
    <xf numFmtId="3" fontId="2" fillId="2" borderId="2" xfId="0" applyNumberFormat="1" applyFont="1" applyFill="1" applyBorder="1"/>
    <xf numFmtId="0" fontId="1" fillId="2" borderId="6" xfId="0" applyFont="1" applyFill="1" applyBorder="1" applyAlignment="1">
      <alignment horizontal="center" textRotation="90" wrapText="1"/>
    </xf>
    <xf numFmtId="164" fontId="2" fillId="3" borderId="1" xfId="0" applyNumberFormat="1" applyFont="1" applyFill="1" applyBorder="1"/>
    <xf numFmtId="165" fontId="2" fillId="0" borderId="7" xfId="0" applyNumberFormat="1" applyFont="1" applyBorder="1"/>
    <xf numFmtId="0" fontId="1" fillId="2" borderId="8" xfId="0" applyFont="1" applyFill="1" applyBorder="1" applyAlignment="1">
      <alignment horizontal="center" textRotation="90" wrapText="1"/>
    </xf>
    <xf numFmtId="164" fontId="2" fillId="3" borderId="0" xfId="0" applyNumberFormat="1" applyFont="1" applyFill="1" applyBorder="1"/>
    <xf numFmtId="0" fontId="6" fillId="0" borderId="0" xfId="0" applyFont="1"/>
    <xf numFmtId="164" fontId="6" fillId="2" borderId="9" xfId="0" applyNumberFormat="1" applyFont="1" applyFill="1" applyBorder="1" applyAlignment="1">
      <alignment horizontal="center" wrapText="1"/>
    </xf>
    <xf numFmtId="164" fontId="6" fillId="2" borderId="10" xfId="0" applyNumberFormat="1" applyFont="1" applyFill="1" applyBorder="1" applyAlignment="1">
      <alignment horizontal="center" wrapText="1"/>
    </xf>
    <xf numFmtId="0" fontId="0" fillId="0" borderId="11" xfId="0" applyBorder="1"/>
    <xf numFmtId="0" fontId="0" fillId="0" borderId="11" xfId="0" applyFill="1" applyBorder="1"/>
    <xf numFmtId="0" fontId="6" fillId="0" borderId="11" xfId="0" applyFont="1" applyBorder="1"/>
    <xf numFmtId="0" fontId="6" fillId="2" borderId="11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textRotation="90" wrapText="1"/>
    </xf>
    <xf numFmtId="0" fontId="1" fillId="2" borderId="11" xfId="0" applyFont="1" applyFill="1" applyBorder="1" applyAlignment="1">
      <alignment horizontal="center" textRotation="90" wrapText="1"/>
    </xf>
    <xf numFmtId="0" fontId="0" fillId="0" borderId="11" xfId="0" applyBorder="1" applyAlignment="1">
      <alignment horizontal="center" wrapText="1"/>
    </xf>
    <xf numFmtId="164" fontId="3" fillId="2" borderId="11" xfId="0" applyNumberFormat="1" applyFont="1" applyFill="1" applyBorder="1"/>
    <xf numFmtId="3" fontId="3" fillId="2" borderId="11" xfId="0" applyNumberFormat="1" applyFont="1" applyFill="1" applyBorder="1"/>
    <xf numFmtId="164" fontId="2" fillId="2" borderId="11" xfId="0" applyNumberFormat="1" applyFont="1" applyFill="1" applyBorder="1"/>
    <xf numFmtId="3" fontId="2" fillId="2" borderId="11" xfId="0" applyNumberFormat="1" applyFont="1" applyFill="1" applyBorder="1"/>
    <xf numFmtId="1" fontId="3" fillId="2" borderId="11" xfId="0" applyNumberFormat="1" applyFont="1" applyFill="1" applyBorder="1"/>
    <xf numFmtId="1" fontId="2" fillId="2" borderId="11" xfId="0" applyNumberFormat="1" applyFont="1" applyFill="1" applyBorder="1"/>
    <xf numFmtId="0" fontId="3" fillId="2" borderId="11" xfId="0" applyFont="1" applyFill="1" applyBorder="1"/>
    <xf numFmtId="4" fontId="2" fillId="0" borderId="11" xfId="0" applyNumberFormat="1" applyFont="1" applyFill="1" applyBorder="1"/>
    <xf numFmtId="3" fontId="2" fillId="0" borderId="11" xfId="0" applyNumberFormat="1" applyFont="1" applyFill="1" applyBorder="1"/>
    <xf numFmtId="4" fontId="2" fillId="3" borderId="11" xfId="0" applyNumberFormat="1" applyFont="1" applyFill="1" applyBorder="1"/>
    <xf numFmtId="164" fontId="2" fillId="3" borderId="11" xfId="0" applyNumberFormat="1" applyFont="1" applyFill="1" applyBorder="1"/>
    <xf numFmtId="164" fontId="2" fillId="0" borderId="11" xfId="0" applyNumberFormat="1" applyFont="1" applyBorder="1"/>
    <xf numFmtId="165" fontId="2" fillId="0" borderId="11" xfId="0" applyNumberFormat="1" applyFont="1" applyBorder="1"/>
    <xf numFmtId="0" fontId="5" fillId="0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textRotation="90" wrapText="1"/>
    </xf>
    <xf numFmtId="0" fontId="6" fillId="0" borderId="11" xfId="0" applyFont="1" applyFill="1" applyBorder="1"/>
    <xf numFmtId="0" fontId="6" fillId="3" borderId="11" xfId="0" applyFont="1" applyFill="1" applyBorder="1"/>
    <xf numFmtId="3" fontId="7" fillId="2" borderId="11" xfId="0" applyNumberFormat="1" applyFont="1" applyFill="1" applyBorder="1"/>
    <xf numFmtId="164" fontId="8" fillId="2" borderId="11" xfId="0" applyNumberFormat="1" applyFont="1" applyFill="1" applyBorder="1"/>
    <xf numFmtId="0" fontId="9" fillId="2" borderId="11" xfId="0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 wrapText="1"/>
    </xf>
    <xf numFmtId="3" fontId="0" fillId="0" borderId="0" xfId="0" applyNumberFormat="1"/>
    <xf numFmtId="0" fontId="12" fillId="0" borderId="0" xfId="0" applyFont="1"/>
    <xf numFmtId="0" fontId="6" fillId="2" borderId="11" xfId="0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3" fontId="7" fillId="2" borderId="11" xfId="0" applyNumberFormat="1" applyFont="1" applyFill="1" applyBorder="1"/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/>
    <xf numFmtId="0" fontId="10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0" fontId="0" fillId="0" borderId="13" xfId="0" applyBorder="1" applyAlignment="1"/>
    <xf numFmtId="0" fontId="10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B4"/>
  <sheetViews>
    <sheetView workbookViewId="0">
      <selection activeCell="H5" sqref="H5"/>
    </sheetView>
  </sheetViews>
  <sheetFormatPr baseColWidth="10" defaultRowHeight="12.75"/>
  <sheetData>
    <row r="1" spans="1:2" ht="33">
      <c r="A1" s="61" t="s">
        <v>11</v>
      </c>
      <c r="B1" s="59"/>
    </row>
    <row r="2" spans="1:2" ht="18">
      <c r="A2" s="60" t="s">
        <v>10</v>
      </c>
      <c r="B2" s="59" t="s">
        <v>146</v>
      </c>
    </row>
    <row r="3" spans="1:2" ht="18">
      <c r="B3" s="59" t="s">
        <v>147</v>
      </c>
    </row>
    <row r="4" spans="1:2" ht="18">
      <c r="A4" s="60" t="s">
        <v>10</v>
      </c>
      <c r="B4" s="59" t="s">
        <v>9</v>
      </c>
    </row>
  </sheetData>
  <phoneticPr fontId="1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BG4242"/>
  <sheetViews>
    <sheetView workbookViewId="0">
      <pane xSplit="1" ySplit="2" topLeftCell="F3" activePane="bottomRight" state="frozenSplit"/>
      <selection pane="topRight" activeCell="B1" sqref="B1"/>
      <selection pane="bottomLeft" activeCell="A3" sqref="A3"/>
      <selection pane="bottomRight" activeCell="F2" sqref="F1:M1048576"/>
    </sheetView>
  </sheetViews>
  <sheetFormatPr baseColWidth="10" defaultRowHeight="12.75"/>
  <cols>
    <col min="1" max="1" width="27.140625" customWidth="1"/>
    <col min="2" max="2" width="8.28515625" customWidth="1"/>
    <col min="3" max="3" width="7.7109375" customWidth="1"/>
    <col min="4" max="4" width="1.7109375" customWidth="1"/>
    <col min="5" max="5" width="6.7109375" customWidth="1"/>
    <col min="6" max="6" width="6.42578125" customWidth="1"/>
    <col min="7" max="12" width="6.7109375" hidden="1" customWidth="1"/>
    <col min="13" max="13" width="1.7109375" customWidth="1"/>
    <col min="14" max="14" width="6.7109375" customWidth="1"/>
    <col min="15" max="15" width="6.42578125" customWidth="1"/>
    <col min="16" max="21" width="6.7109375" hidden="1" customWidth="1"/>
    <col min="22" max="22" width="1.7109375" customWidth="1"/>
    <col min="23" max="24" width="6.7109375" customWidth="1"/>
    <col min="25" max="32" width="6.7109375" hidden="1" customWidth="1"/>
    <col min="33" max="33" width="1.7109375" customWidth="1"/>
    <col min="34" max="34" width="6.7109375" customWidth="1"/>
    <col min="35" max="35" width="6.42578125" customWidth="1"/>
    <col min="36" max="39" width="6.7109375" hidden="1" customWidth="1"/>
    <col min="40" max="40" width="1.7109375" customWidth="1"/>
    <col min="41" max="42" width="6.7109375" customWidth="1"/>
    <col min="43" max="43" width="1.7109375" customWidth="1"/>
    <col min="44" max="45" width="6.7109375" customWidth="1"/>
    <col min="46" max="49" width="6.7109375" hidden="1" customWidth="1"/>
    <col min="50" max="50" width="1.7109375" customWidth="1"/>
    <col min="51" max="52" width="6.7109375" customWidth="1"/>
    <col min="53" max="58" width="6.7109375" hidden="1" customWidth="1"/>
  </cols>
  <sheetData>
    <row r="1" spans="1:59" ht="92.25" customHeight="1" thickBot="1">
      <c r="A1" s="53" t="s">
        <v>5</v>
      </c>
      <c r="B1" s="62" t="s">
        <v>156</v>
      </c>
      <c r="C1" s="62"/>
      <c r="D1" s="43"/>
      <c r="E1" s="63" t="s">
        <v>158</v>
      </c>
      <c r="F1" s="64"/>
      <c r="G1" s="44"/>
      <c r="H1" s="44"/>
      <c r="I1" s="44"/>
      <c r="J1" s="44"/>
      <c r="K1" s="44"/>
      <c r="L1" s="44"/>
      <c r="M1" s="45"/>
      <c r="N1" s="63" t="s">
        <v>160</v>
      </c>
      <c r="O1" s="66"/>
      <c r="P1" s="26"/>
      <c r="Q1" s="26"/>
      <c r="R1" s="26"/>
      <c r="S1" s="26"/>
      <c r="T1" s="26"/>
      <c r="U1" s="26"/>
      <c r="V1" s="45"/>
      <c r="W1" s="63" t="s">
        <v>161</v>
      </c>
      <c r="X1" s="66"/>
      <c r="Y1" s="26"/>
      <c r="Z1" s="26"/>
      <c r="AA1" s="26"/>
      <c r="AB1" s="26"/>
      <c r="AC1" s="26"/>
      <c r="AD1" s="26"/>
      <c r="AE1" s="26"/>
      <c r="AF1" s="26"/>
      <c r="AG1" s="45"/>
      <c r="AH1" s="65" t="s">
        <v>162</v>
      </c>
      <c r="AI1" s="66"/>
      <c r="AJ1" s="46"/>
      <c r="AK1" s="46"/>
      <c r="AL1" s="46"/>
      <c r="AM1" s="46"/>
      <c r="AN1" s="45"/>
      <c r="AO1" s="65" t="s">
        <v>0</v>
      </c>
      <c r="AP1" s="65"/>
      <c r="AQ1" s="45"/>
      <c r="AR1" s="65" t="s">
        <v>1</v>
      </c>
      <c r="AS1" s="66"/>
      <c r="AT1" s="46"/>
      <c r="AU1" s="46"/>
      <c r="AV1" s="46"/>
      <c r="AW1" s="46"/>
      <c r="AX1" s="45"/>
      <c r="AY1" s="65" t="s">
        <v>101</v>
      </c>
      <c r="AZ1" s="66"/>
      <c r="BA1" s="21"/>
      <c r="BB1" s="21"/>
      <c r="BC1" s="21"/>
      <c r="BD1" s="21"/>
      <c r="BE1" s="21"/>
      <c r="BF1" s="20"/>
    </row>
    <row r="2" spans="1:59" ht="75">
      <c r="A2" s="47" t="s">
        <v>103</v>
      </c>
      <c r="B2" s="52" t="s">
        <v>157</v>
      </c>
      <c r="C2" s="25" t="s">
        <v>3</v>
      </c>
      <c r="D2" s="27"/>
      <c r="E2" s="28" t="s">
        <v>2</v>
      </c>
      <c r="F2" s="28" t="s">
        <v>4</v>
      </c>
      <c r="G2" s="28" t="s">
        <v>102</v>
      </c>
      <c r="H2" s="28" t="s">
        <v>159</v>
      </c>
      <c r="I2" s="28" t="s">
        <v>102</v>
      </c>
      <c r="J2" s="28" t="s">
        <v>159</v>
      </c>
      <c r="K2" s="28" t="s">
        <v>102</v>
      </c>
      <c r="L2" s="28" t="s">
        <v>159</v>
      </c>
      <c r="M2" s="29"/>
      <c r="N2" s="28" t="s">
        <v>2</v>
      </c>
      <c r="O2" s="28" t="s">
        <v>4</v>
      </c>
      <c r="P2" s="28" t="s">
        <v>102</v>
      </c>
      <c r="Q2" s="28" t="s">
        <v>159</v>
      </c>
      <c r="R2" s="28" t="s">
        <v>102</v>
      </c>
      <c r="S2" s="28" t="s">
        <v>159</v>
      </c>
      <c r="T2" s="28" t="s">
        <v>102</v>
      </c>
      <c r="U2" s="28" t="s">
        <v>159</v>
      </c>
      <c r="V2" s="29"/>
      <c r="W2" s="28" t="s">
        <v>2</v>
      </c>
      <c r="X2" s="28" t="s">
        <v>4</v>
      </c>
      <c r="Y2" s="28" t="s">
        <v>102</v>
      </c>
      <c r="Z2" s="28" t="s">
        <v>159</v>
      </c>
      <c r="AA2" s="28" t="s">
        <v>102</v>
      </c>
      <c r="AB2" s="28" t="s">
        <v>159</v>
      </c>
      <c r="AC2" s="28" t="s">
        <v>102</v>
      </c>
      <c r="AD2" s="28" t="s">
        <v>159</v>
      </c>
      <c r="AE2" s="28" t="s">
        <v>102</v>
      </c>
      <c r="AF2" s="28" t="s">
        <v>159</v>
      </c>
      <c r="AG2" s="29"/>
      <c r="AH2" s="28" t="s">
        <v>2</v>
      </c>
      <c r="AI2" s="28" t="s">
        <v>4</v>
      </c>
      <c r="AJ2" s="28" t="s">
        <v>102</v>
      </c>
      <c r="AK2" s="28" t="s">
        <v>159</v>
      </c>
      <c r="AL2" s="28" t="s">
        <v>102</v>
      </c>
      <c r="AM2" s="28" t="s">
        <v>159</v>
      </c>
      <c r="AN2" s="22"/>
      <c r="AO2" s="28" t="s">
        <v>102</v>
      </c>
      <c r="AP2" s="28" t="s">
        <v>4</v>
      </c>
      <c r="AQ2" s="22"/>
      <c r="AR2" s="28" t="s">
        <v>2</v>
      </c>
      <c r="AS2" s="28" t="s">
        <v>4</v>
      </c>
      <c r="AT2" s="28" t="s">
        <v>102</v>
      </c>
      <c r="AU2" s="28" t="s">
        <v>159</v>
      </c>
      <c r="AV2" s="28" t="s">
        <v>102</v>
      </c>
      <c r="AW2" s="28" t="s">
        <v>159</v>
      </c>
      <c r="AX2" s="29"/>
      <c r="AY2" s="28" t="s">
        <v>2</v>
      </c>
      <c r="AZ2" s="28" t="s">
        <v>4</v>
      </c>
      <c r="BA2" s="17" t="s">
        <v>102</v>
      </c>
      <c r="BB2" s="12" t="s">
        <v>159</v>
      </c>
      <c r="BC2" s="14" t="s">
        <v>102</v>
      </c>
      <c r="BD2" s="12" t="s">
        <v>159</v>
      </c>
      <c r="BE2" s="14" t="s">
        <v>102</v>
      </c>
      <c r="BF2" s="12" t="s">
        <v>159</v>
      </c>
      <c r="BG2" s="1"/>
    </row>
    <row r="3" spans="1:59">
      <c r="A3" s="48" t="s">
        <v>143</v>
      </c>
      <c r="B3" s="51">
        <v>15.939608091233085</v>
      </c>
      <c r="C3" s="50">
        <v>262</v>
      </c>
      <c r="D3" s="22"/>
      <c r="E3" s="30">
        <v>0.5728556725588525</v>
      </c>
      <c r="F3" s="31">
        <v>241</v>
      </c>
      <c r="G3" s="32">
        <v>0.31476828755797287</v>
      </c>
      <c r="H3" s="33">
        <v>234</v>
      </c>
      <c r="I3" s="32">
        <v>0.71632016178996516</v>
      </c>
      <c r="J3" s="33">
        <v>220</v>
      </c>
      <c r="K3" s="32">
        <v>0.68747856832861953</v>
      </c>
      <c r="L3" s="33">
        <v>244</v>
      </c>
      <c r="M3" s="22"/>
      <c r="N3" s="30">
        <v>0.77540198843607255</v>
      </c>
      <c r="O3" s="31">
        <v>262</v>
      </c>
      <c r="P3" s="32">
        <v>0.84048909885978551</v>
      </c>
      <c r="Q3" s="33">
        <v>255</v>
      </c>
      <c r="R3" s="32">
        <v>0.58932224353580165</v>
      </c>
      <c r="S3" s="33">
        <v>248</v>
      </c>
      <c r="T3" s="32">
        <v>0.8963946229126305</v>
      </c>
      <c r="U3" s="33">
        <v>259</v>
      </c>
      <c r="V3" s="22"/>
      <c r="W3" s="30">
        <v>0.55708841088706218</v>
      </c>
      <c r="X3" s="34">
        <v>262</v>
      </c>
      <c r="Y3" s="32">
        <v>1.02485267742762E-2</v>
      </c>
      <c r="Z3" s="35">
        <v>116</v>
      </c>
      <c r="AA3" s="32">
        <v>0.50811499013226269</v>
      </c>
      <c r="AB3" s="35">
        <v>221</v>
      </c>
      <c r="AC3" s="32">
        <v>0.70999012664170991</v>
      </c>
      <c r="AD3" s="35">
        <v>259</v>
      </c>
      <c r="AE3" s="32">
        <v>1</v>
      </c>
      <c r="AF3" s="35">
        <v>262</v>
      </c>
      <c r="AG3" s="22"/>
      <c r="AH3" s="30">
        <v>0.99715798873806283</v>
      </c>
      <c r="AI3" s="31">
        <v>262</v>
      </c>
      <c r="AJ3" s="32">
        <v>0.99431597747612555</v>
      </c>
      <c r="AK3" s="33">
        <v>261</v>
      </c>
      <c r="AL3" s="32">
        <v>1</v>
      </c>
      <c r="AM3" s="33">
        <v>262</v>
      </c>
      <c r="AN3" s="22"/>
      <c r="AO3" s="30">
        <v>0.9614558426090517</v>
      </c>
      <c r="AP3" s="36">
        <v>258</v>
      </c>
      <c r="AQ3" s="22"/>
      <c r="AR3" s="30">
        <v>0.6609378527405414</v>
      </c>
      <c r="AS3" s="31">
        <v>247</v>
      </c>
      <c r="AT3" s="30">
        <v>0.61758218683628752</v>
      </c>
      <c r="AU3" s="31">
        <v>199</v>
      </c>
      <c r="AV3" s="30">
        <v>0.70429351864479528</v>
      </c>
      <c r="AW3" s="31">
        <v>255</v>
      </c>
      <c r="AX3" s="24"/>
      <c r="AY3" s="30">
        <v>0.47369388756489178</v>
      </c>
      <c r="AZ3" s="31">
        <v>249</v>
      </c>
      <c r="BA3" s="3">
        <v>0.58382725221443166</v>
      </c>
      <c r="BB3" s="13">
        <v>198</v>
      </c>
      <c r="BC3" s="2">
        <v>0.83305860628443951</v>
      </c>
      <c r="BD3" s="13">
        <v>259</v>
      </c>
      <c r="BE3" s="2">
        <v>4.1958041958041958E-3</v>
      </c>
      <c r="BF3" s="13">
        <v>183</v>
      </c>
    </row>
    <row r="4" spans="1:59">
      <c r="A4" s="48" t="s">
        <v>180</v>
      </c>
      <c r="B4" s="51">
        <v>14.936595963550927</v>
      </c>
      <c r="C4" s="50">
        <v>261</v>
      </c>
      <c r="D4" s="22"/>
      <c r="E4" s="30">
        <v>0.55908902717831122</v>
      </c>
      <c r="F4" s="31">
        <v>235</v>
      </c>
      <c r="G4" s="32">
        <v>0.22543657187094898</v>
      </c>
      <c r="H4" s="33">
        <v>180</v>
      </c>
      <c r="I4" s="32">
        <v>0.77615980277937013</v>
      </c>
      <c r="J4" s="33">
        <v>242</v>
      </c>
      <c r="K4" s="32">
        <v>0.67567070688461428</v>
      </c>
      <c r="L4" s="33">
        <v>236</v>
      </c>
      <c r="M4" s="22"/>
      <c r="N4" s="30">
        <v>0.75226998883484697</v>
      </c>
      <c r="O4" s="31">
        <v>260</v>
      </c>
      <c r="P4" s="32">
        <v>0.67661296334002752</v>
      </c>
      <c r="Q4" s="33">
        <v>214</v>
      </c>
      <c r="R4" s="32">
        <v>0.61583325026357527</v>
      </c>
      <c r="S4" s="33">
        <v>252</v>
      </c>
      <c r="T4" s="32">
        <v>0.96436375290093801</v>
      </c>
      <c r="U4" s="33">
        <v>261</v>
      </c>
      <c r="V4" s="22"/>
      <c r="W4" s="30">
        <v>0.40565253878078222</v>
      </c>
      <c r="X4" s="34">
        <v>251</v>
      </c>
      <c r="Y4" s="32">
        <v>2.1807278179092273E-3</v>
      </c>
      <c r="Z4" s="35">
        <v>28</v>
      </c>
      <c r="AA4" s="32">
        <v>0.5842142453975353</v>
      </c>
      <c r="AB4" s="35">
        <v>237</v>
      </c>
      <c r="AC4" s="32">
        <v>0.64351322406860656</v>
      </c>
      <c r="AD4" s="35">
        <v>257</v>
      </c>
      <c r="AE4" s="32">
        <v>0.39270195783907785</v>
      </c>
      <c r="AF4" s="35">
        <v>226</v>
      </c>
      <c r="AG4" s="22"/>
      <c r="AH4" s="30">
        <v>0.99320419164110207</v>
      </c>
      <c r="AI4" s="31">
        <v>261</v>
      </c>
      <c r="AJ4" s="32">
        <v>1</v>
      </c>
      <c r="AK4" s="33">
        <v>262</v>
      </c>
      <c r="AL4" s="32">
        <v>0.98640838328220404</v>
      </c>
      <c r="AM4" s="33">
        <v>261</v>
      </c>
      <c r="AN4" s="22"/>
      <c r="AO4" s="30">
        <v>0.79665614147089381</v>
      </c>
      <c r="AP4" s="36">
        <v>236</v>
      </c>
      <c r="AQ4" s="22"/>
      <c r="AR4" s="30">
        <v>0.71833341240090609</v>
      </c>
      <c r="AS4" s="31">
        <v>258</v>
      </c>
      <c r="AT4" s="30">
        <v>0.68772808795581308</v>
      </c>
      <c r="AU4" s="31">
        <v>235</v>
      </c>
      <c r="AV4" s="30">
        <v>0.7489387368459991</v>
      </c>
      <c r="AW4" s="31">
        <v>256</v>
      </c>
      <c r="AX4" s="24"/>
      <c r="AY4" s="30">
        <v>0.59789783331411861</v>
      </c>
      <c r="AZ4" s="31">
        <v>260</v>
      </c>
      <c r="BA4" s="3">
        <v>0.82447241449645636</v>
      </c>
      <c r="BB4" s="13">
        <v>254</v>
      </c>
      <c r="BC4" s="2">
        <v>0.96782248404729809</v>
      </c>
      <c r="BD4" s="13">
        <v>261</v>
      </c>
      <c r="BE4" s="2">
        <v>1.3986013986013986E-3</v>
      </c>
      <c r="BF4" s="13">
        <v>125</v>
      </c>
    </row>
    <row r="5" spans="1:59">
      <c r="A5" s="48" t="s">
        <v>14</v>
      </c>
      <c r="B5" s="51">
        <v>14.838040047097547</v>
      </c>
      <c r="C5" s="50">
        <v>260</v>
      </c>
      <c r="D5" s="22"/>
      <c r="E5" s="30">
        <v>0.80767650339527908</v>
      </c>
      <c r="F5" s="31">
        <v>262</v>
      </c>
      <c r="G5" s="32">
        <v>1</v>
      </c>
      <c r="H5" s="33">
        <v>262</v>
      </c>
      <c r="I5" s="32">
        <v>0.81122988850206457</v>
      </c>
      <c r="J5" s="33">
        <v>249</v>
      </c>
      <c r="K5" s="32">
        <v>0.61179962168377289</v>
      </c>
      <c r="L5" s="33">
        <v>218</v>
      </c>
      <c r="M5" s="22"/>
      <c r="N5" s="30">
        <v>0.59303491442329292</v>
      </c>
      <c r="O5" s="31">
        <v>229</v>
      </c>
      <c r="P5" s="32">
        <v>0.64247277031599703</v>
      </c>
      <c r="Q5" s="33">
        <v>199</v>
      </c>
      <c r="R5" s="32">
        <v>0.35775656106624504</v>
      </c>
      <c r="S5" s="33">
        <v>217</v>
      </c>
      <c r="T5" s="32">
        <v>0.77887541188763676</v>
      </c>
      <c r="U5" s="33">
        <v>243</v>
      </c>
      <c r="V5" s="22"/>
      <c r="W5" s="30">
        <v>0.40840027265493911</v>
      </c>
      <c r="X5" s="34">
        <v>252</v>
      </c>
      <c r="Y5" s="32">
        <v>7.7410106319436142E-3</v>
      </c>
      <c r="Z5" s="35">
        <v>87</v>
      </c>
      <c r="AA5" s="32">
        <v>0.52436944973156796</v>
      </c>
      <c r="AB5" s="35">
        <v>225</v>
      </c>
      <c r="AC5" s="32">
        <v>0.72501207924730471</v>
      </c>
      <c r="AD5" s="35">
        <v>260</v>
      </c>
      <c r="AE5" s="32">
        <v>0.37647855100894007</v>
      </c>
      <c r="AF5" s="35">
        <v>222</v>
      </c>
      <c r="AG5" s="22"/>
      <c r="AH5" s="30">
        <v>0.91519619439907873</v>
      </c>
      <c r="AI5" s="31">
        <v>260</v>
      </c>
      <c r="AJ5" s="32">
        <v>0.99178048620784476</v>
      </c>
      <c r="AK5" s="33">
        <v>260</v>
      </c>
      <c r="AL5" s="32">
        <v>0.8386119025903126</v>
      </c>
      <c r="AM5" s="33">
        <v>254</v>
      </c>
      <c r="AN5" s="22"/>
      <c r="AO5" s="30">
        <v>0.53005290697249929</v>
      </c>
      <c r="AP5" s="36">
        <v>125</v>
      </c>
      <c r="AQ5" s="22"/>
      <c r="AR5" s="30">
        <v>0.53974711554648624</v>
      </c>
      <c r="AS5" s="31">
        <v>208</v>
      </c>
      <c r="AT5" s="30">
        <v>0.70962229496287466</v>
      </c>
      <c r="AU5" s="31">
        <v>239</v>
      </c>
      <c r="AV5" s="30">
        <v>0.36987193613009789</v>
      </c>
      <c r="AW5" s="31">
        <v>139</v>
      </c>
      <c r="AX5" s="24"/>
      <c r="AY5" s="30">
        <v>0.82158431597959047</v>
      </c>
      <c r="AZ5" s="31">
        <v>262</v>
      </c>
      <c r="BA5" s="3">
        <v>0.86468313200811164</v>
      </c>
      <c r="BB5" s="13">
        <v>257</v>
      </c>
      <c r="BC5" s="2">
        <v>0.60006981593065978</v>
      </c>
      <c r="BD5" s="13">
        <v>219</v>
      </c>
      <c r="BE5" s="2">
        <v>1</v>
      </c>
      <c r="BF5" s="13">
        <v>262</v>
      </c>
    </row>
    <row r="6" spans="1:59">
      <c r="A6" s="48" t="s">
        <v>140</v>
      </c>
      <c r="B6" s="51">
        <v>14.577088866011874</v>
      </c>
      <c r="C6" s="50">
        <v>259</v>
      </c>
      <c r="D6" s="22"/>
      <c r="E6" s="30">
        <v>0.62022129435256146</v>
      </c>
      <c r="F6" s="31">
        <v>252</v>
      </c>
      <c r="G6" s="32">
        <v>0.40500845960919768</v>
      </c>
      <c r="H6" s="33">
        <v>251</v>
      </c>
      <c r="I6" s="32">
        <v>0.77829992038651796</v>
      </c>
      <c r="J6" s="33">
        <v>243</v>
      </c>
      <c r="K6" s="32">
        <v>0.67735550306196879</v>
      </c>
      <c r="L6" s="33">
        <v>237</v>
      </c>
      <c r="M6" s="22"/>
      <c r="N6" s="30">
        <v>0.66447818430498751</v>
      </c>
      <c r="O6" s="31">
        <v>245</v>
      </c>
      <c r="P6" s="32">
        <v>0.76069094504918988</v>
      </c>
      <c r="Q6" s="33">
        <v>244</v>
      </c>
      <c r="R6" s="32">
        <v>0.35317586285945762</v>
      </c>
      <c r="S6" s="33">
        <v>214</v>
      </c>
      <c r="T6" s="32">
        <v>0.87956774500631507</v>
      </c>
      <c r="U6" s="33">
        <v>256</v>
      </c>
      <c r="V6" s="22"/>
      <c r="W6" s="30">
        <v>0.43449205425342852</v>
      </c>
      <c r="X6" s="34">
        <v>257</v>
      </c>
      <c r="Y6" s="32">
        <v>8.0998328799541334E-3</v>
      </c>
      <c r="Z6" s="35">
        <v>90</v>
      </c>
      <c r="AA6" s="32">
        <v>0.54688227215627971</v>
      </c>
      <c r="AB6" s="35">
        <v>230</v>
      </c>
      <c r="AC6" s="32">
        <v>0.73996426291413431</v>
      </c>
      <c r="AD6" s="35">
        <v>261</v>
      </c>
      <c r="AE6" s="32">
        <v>0.44302184906334585</v>
      </c>
      <c r="AF6" s="35">
        <v>233</v>
      </c>
      <c r="AG6" s="22"/>
      <c r="AH6" s="30">
        <v>0.91186080007778458</v>
      </c>
      <c r="AI6" s="31">
        <v>259</v>
      </c>
      <c r="AJ6" s="32">
        <v>0.93562780097028642</v>
      </c>
      <c r="AK6" s="33">
        <v>257</v>
      </c>
      <c r="AL6" s="32">
        <v>0.88809379918528264</v>
      </c>
      <c r="AM6" s="33">
        <v>258</v>
      </c>
      <c r="AN6" s="22"/>
      <c r="AO6" s="30">
        <v>0.76361635529994532</v>
      </c>
      <c r="AP6" s="36">
        <v>225</v>
      </c>
      <c r="AQ6" s="22"/>
      <c r="AR6" s="30">
        <v>0.67200014125038332</v>
      </c>
      <c r="AS6" s="31">
        <v>250</v>
      </c>
      <c r="AT6" s="30">
        <v>0.76004283114106053</v>
      </c>
      <c r="AU6" s="31">
        <v>252</v>
      </c>
      <c r="AV6" s="30">
        <v>0.583957451359706</v>
      </c>
      <c r="AW6" s="31">
        <v>245</v>
      </c>
      <c r="AX6" s="24"/>
      <c r="AY6" s="30">
        <v>0.6412175588790151</v>
      </c>
      <c r="AZ6" s="31">
        <v>261</v>
      </c>
      <c r="BA6" s="3">
        <v>0.80989565233015581</v>
      </c>
      <c r="BB6" s="13">
        <v>253</v>
      </c>
      <c r="BC6" s="2">
        <v>0.7650390755889408</v>
      </c>
      <c r="BD6" s="13">
        <v>252</v>
      </c>
      <c r="BE6" s="2">
        <v>0.3487179487179487</v>
      </c>
      <c r="BF6" s="13">
        <v>261</v>
      </c>
    </row>
    <row r="7" spans="1:59">
      <c r="A7" s="48" t="s">
        <v>17</v>
      </c>
      <c r="B7" s="51">
        <v>13.644158184506626</v>
      </c>
      <c r="C7" s="50">
        <v>258</v>
      </c>
      <c r="D7" s="22"/>
      <c r="E7" s="30">
        <v>0.58947452400539857</v>
      </c>
      <c r="F7" s="31">
        <v>245</v>
      </c>
      <c r="G7" s="32">
        <v>0.42577154831218766</v>
      </c>
      <c r="H7" s="33">
        <v>254</v>
      </c>
      <c r="I7" s="32">
        <v>0.72111156920960662</v>
      </c>
      <c r="J7" s="33">
        <v>222</v>
      </c>
      <c r="K7" s="32">
        <v>0.6215404544944011</v>
      </c>
      <c r="L7" s="33">
        <v>221</v>
      </c>
      <c r="M7" s="22"/>
      <c r="N7" s="30">
        <v>0.73360799551506728</v>
      </c>
      <c r="O7" s="31">
        <v>257</v>
      </c>
      <c r="P7" s="32">
        <v>0.67237020090718735</v>
      </c>
      <c r="Q7" s="33">
        <v>210</v>
      </c>
      <c r="R7" s="32">
        <v>0.65551248285765296</v>
      </c>
      <c r="S7" s="33">
        <v>256</v>
      </c>
      <c r="T7" s="32">
        <v>0.87294130278036142</v>
      </c>
      <c r="U7" s="33">
        <v>253</v>
      </c>
      <c r="V7" s="22"/>
      <c r="W7" s="30">
        <v>0.47491400021589869</v>
      </c>
      <c r="X7" s="34">
        <v>260</v>
      </c>
      <c r="Y7" s="32">
        <v>5.0564904795765185E-3</v>
      </c>
      <c r="Z7" s="35">
        <v>55</v>
      </c>
      <c r="AA7" s="32">
        <v>0.40099353351322076</v>
      </c>
      <c r="AB7" s="35">
        <v>183</v>
      </c>
      <c r="AC7" s="32">
        <v>0.57152155976875818</v>
      </c>
      <c r="AD7" s="35">
        <v>251</v>
      </c>
      <c r="AE7" s="32">
        <v>0.92208441710203937</v>
      </c>
      <c r="AF7" s="35">
        <v>261</v>
      </c>
      <c r="AG7" s="22"/>
      <c r="AH7" s="30">
        <v>0.87579627611494459</v>
      </c>
      <c r="AI7" s="31">
        <v>255</v>
      </c>
      <c r="AJ7" s="32">
        <v>0.94845999309908846</v>
      </c>
      <c r="AK7" s="33">
        <v>259</v>
      </c>
      <c r="AL7" s="32">
        <v>0.80313255913080073</v>
      </c>
      <c r="AM7" s="33">
        <v>251</v>
      </c>
      <c r="AN7" s="22"/>
      <c r="AO7" s="30">
        <v>0.72547183602610099</v>
      </c>
      <c r="AP7" s="36">
        <v>215</v>
      </c>
      <c r="AQ7" s="22"/>
      <c r="AR7" s="30">
        <v>0.62567261028238474</v>
      </c>
      <c r="AS7" s="31">
        <v>240</v>
      </c>
      <c r="AT7" s="30">
        <v>0.76789161133601824</v>
      </c>
      <c r="AU7" s="31">
        <v>253</v>
      </c>
      <c r="AV7" s="30">
        <v>0.48345360922875119</v>
      </c>
      <c r="AW7" s="31">
        <v>211</v>
      </c>
      <c r="AX7" s="24"/>
      <c r="AY7" s="30">
        <v>0.55272453035380298</v>
      </c>
      <c r="AZ7" s="31">
        <v>258</v>
      </c>
      <c r="BA7" s="3">
        <v>0.8453857802618987</v>
      </c>
      <c r="BB7" s="13">
        <v>256</v>
      </c>
      <c r="BC7" s="2">
        <v>0.74192533993703946</v>
      </c>
      <c r="BD7" s="13">
        <v>250</v>
      </c>
      <c r="BE7" s="2">
        <v>7.0862470862470869E-2</v>
      </c>
      <c r="BF7" s="13">
        <v>255</v>
      </c>
    </row>
    <row r="8" spans="1:59">
      <c r="A8" s="48" t="s">
        <v>170</v>
      </c>
      <c r="B8" s="51">
        <v>12.659513061154989</v>
      </c>
      <c r="C8" s="50">
        <v>257</v>
      </c>
      <c r="D8" s="22"/>
      <c r="E8" s="30">
        <v>0.50972131434432866</v>
      </c>
      <c r="F8" s="31">
        <v>216</v>
      </c>
      <c r="G8" s="32">
        <v>0.30008456977186626</v>
      </c>
      <c r="H8" s="33">
        <v>224</v>
      </c>
      <c r="I8" s="32">
        <v>0.70136166781981224</v>
      </c>
      <c r="J8" s="33">
        <v>211</v>
      </c>
      <c r="K8" s="32">
        <v>0.52771770544130769</v>
      </c>
      <c r="L8" s="33">
        <v>185</v>
      </c>
      <c r="M8" s="22"/>
      <c r="N8" s="30">
        <v>0.70868806381752292</v>
      </c>
      <c r="O8" s="31">
        <v>253</v>
      </c>
      <c r="P8" s="32">
        <v>0.69192288171678262</v>
      </c>
      <c r="Q8" s="33">
        <v>224</v>
      </c>
      <c r="R8" s="32">
        <v>0.54127366480421735</v>
      </c>
      <c r="S8" s="33">
        <v>240</v>
      </c>
      <c r="T8" s="32">
        <v>0.89286764493156912</v>
      </c>
      <c r="U8" s="33">
        <v>258</v>
      </c>
      <c r="V8" s="22"/>
      <c r="W8" s="30">
        <v>0.4470323354069054</v>
      </c>
      <c r="X8" s="34">
        <v>258</v>
      </c>
      <c r="Y8" s="32">
        <v>2.1756867011150393E-3</v>
      </c>
      <c r="Z8" s="35">
        <v>27</v>
      </c>
      <c r="AA8" s="32">
        <v>0.50504328067984616</v>
      </c>
      <c r="AB8" s="35">
        <v>220</v>
      </c>
      <c r="AC8" s="32">
        <v>0.60480659947451842</v>
      </c>
      <c r="AD8" s="35">
        <v>254</v>
      </c>
      <c r="AE8" s="32">
        <v>0.67610377477214212</v>
      </c>
      <c r="AF8" s="35">
        <v>257</v>
      </c>
      <c r="AG8" s="22"/>
      <c r="AH8" s="30">
        <v>0.8588429996249094</v>
      </c>
      <c r="AI8" s="31">
        <v>253</v>
      </c>
      <c r="AJ8" s="32">
        <v>0.84735972768207357</v>
      </c>
      <c r="AK8" s="33">
        <v>249</v>
      </c>
      <c r="AL8" s="32">
        <v>0.87032627156774522</v>
      </c>
      <c r="AM8" s="33">
        <v>257</v>
      </c>
      <c r="AN8" s="22"/>
      <c r="AO8" s="30">
        <v>0.71357999299421138</v>
      </c>
      <c r="AP8" s="36">
        <v>209</v>
      </c>
      <c r="AQ8" s="22"/>
      <c r="AR8" s="30">
        <v>0.67399747407509869</v>
      </c>
      <c r="AS8" s="31">
        <v>252</v>
      </c>
      <c r="AT8" s="30">
        <v>0.67695751191597719</v>
      </c>
      <c r="AU8" s="31">
        <v>230</v>
      </c>
      <c r="AV8" s="30">
        <v>0.67103743623422019</v>
      </c>
      <c r="AW8" s="31">
        <v>253</v>
      </c>
      <c r="AX8" s="24"/>
      <c r="AY8" s="30">
        <v>0.53883279047216703</v>
      </c>
      <c r="AZ8" s="31">
        <v>256</v>
      </c>
      <c r="BA8" s="3">
        <v>0.61370116861929846</v>
      </c>
      <c r="BB8" s="13">
        <v>209</v>
      </c>
      <c r="BC8" s="2">
        <v>1</v>
      </c>
      <c r="BD8" s="13">
        <v>262</v>
      </c>
      <c r="BE8" s="2">
        <v>2.7972027972027972E-3</v>
      </c>
      <c r="BF8" s="13">
        <v>161</v>
      </c>
    </row>
    <row r="9" spans="1:59">
      <c r="A9" s="48" t="s">
        <v>141</v>
      </c>
      <c r="B9" s="51">
        <v>12.601305978557271</v>
      </c>
      <c r="C9" s="50">
        <v>256</v>
      </c>
      <c r="D9" s="22"/>
      <c r="E9" s="30">
        <v>0.5639599712025084</v>
      </c>
      <c r="F9" s="31">
        <v>237</v>
      </c>
      <c r="G9" s="32">
        <v>0.41877772604133473</v>
      </c>
      <c r="H9" s="33">
        <v>252</v>
      </c>
      <c r="I9" s="32">
        <v>0.69187897506830276</v>
      </c>
      <c r="J9" s="33">
        <v>206</v>
      </c>
      <c r="K9" s="32">
        <v>0.58122321249788755</v>
      </c>
      <c r="L9" s="33">
        <v>209</v>
      </c>
      <c r="M9" s="22"/>
      <c r="N9" s="30">
        <v>0.65899262076250709</v>
      </c>
      <c r="O9" s="31">
        <v>243</v>
      </c>
      <c r="P9" s="32">
        <v>0.66656563086862508</v>
      </c>
      <c r="Q9" s="33">
        <v>207</v>
      </c>
      <c r="R9" s="32">
        <v>0.43118069011892701</v>
      </c>
      <c r="S9" s="33">
        <v>228</v>
      </c>
      <c r="T9" s="32">
        <v>0.87923154129996939</v>
      </c>
      <c r="U9" s="33">
        <v>255</v>
      </c>
      <c r="V9" s="22"/>
      <c r="W9" s="30">
        <v>0.41457109507184137</v>
      </c>
      <c r="X9" s="34">
        <v>254</v>
      </c>
      <c r="Y9" s="32">
        <v>1.2540078375489847E-2</v>
      </c>
      <c r="Z9" s="35">
        <v>135</v>
      </c>
      <c r="AA9" s="32">
        <v>0.48927452521872894</v>
      </c>
      <c r="AB9" s="35">
        <v>215</v>
      </c>
      <c r="AC9" s="32">
        <v>0.61814636225896336</v>
      </c>
      <c r="AD9" s="35">
        <v>256</v>
      </c>
      <c r="AE9" s="32">
        <v>0.5383234144341833</v>
      </c>
      <c r="AF9" s="35">
        <v>244</v>
      </c>
      <c r="AG9" s="22"/>
      <c r="AH9" s="30">
        <v>0.89049125132539086</v>
      </c>
      <c r="AI9" s="31">
        <v>258</v>
      </c>
      <c r="AJ9" s="32">
        <v>0.92148047570453528</v>
      </c>
      <c r="AK9" s="33">
        <v>256</v>
      </c>
      <c r="AL9" s="32">
        <v>0.85950202694624644</v>
      </c>
      <c r="AM9" s="33">
        <v>256</v>
      </c>
      <c r="AN9" s="22"/>
      <c r="AO9" s="30">
        <v>0.83790323974322467</v>
      </c>
      <c r="AP9" s="36">
        <v>244</v>
      </c>
      <c r="AQ9" s="22"/>
      <c r="AR9" s="30">
        <v>0.62182048940265844</v>
      </c>
      <c r="AS9" s="31">
        <v>237</v>
      </c>
      <c r="AT9" s="30">
        <v>0.72536006261309049</v>
      </c>
      <c r="AU9" s="31">
        <v>242</v>
      </c>
      <c r="AV9" s="30">
        <v>0.51828091619222649</v>
      </c>
      <c r="AW9" s="31">
        <v>218</v>
      </c>
      <c r="AX9" s="24"/>
      <c r="AY9" s="30">
        <v>0.51442905042170117</v>
      </c>
      <c r="AZ9" s="31">
        <v>253</v>
      </c>
      <c r="BA9" s="3">
        <v>0.69679513653353842</v>
      </c>
      <c r="BB9" s="13">
        <v>240</v>
      </c>
      <c r="BC9" s="2">
        <v>0.82924259748214768</v>
      </c>
      <c r="BD9" s="13">
        <v>258</v>
      </c>
      <c r="BE9" s="2">
        <v>1.724941724941725E-2</v>
      </c>
      <c r="BF9" s="13">
        <v>231</v>
      </c>
    </row>
    <row r="10" spans="1:59">
      <c r="A10" s="48" t="s">
        <v>177</v>
      </c>
      <c r="B10" s="51">
        <v>11.950006357936422</v>
      </c>
      <c r="C10" s="50">
        <v>255</v>
      </c>
      <c r="D10" s="22"/>
      <c r="E10" s="30">
        <v>0.53437672772948608</v>
      </c>
      <c r="F10" s="31">
        <v>227</v>
      </c>
      <c r="G10" s="32">
        <v>0.3498446310553715</v>
      </c>
      <c r="H10" s="33">
        <v>244</v>
      </c>
      <c r="I10" s="32">
        <v>0.71079062178133279</v>
      </c>
      <c r="J10" s="33">
        <v>218</v>
      </c>
      <c r="K10" s="32">
        <v>0.54249493035175411</v>
      </c>
      <c r="L10" s="33">
        <v>191</v>
      </c>
      <c r="M10" s="22"/>
      <c r="N10" s="30">
        <v>0.70824596796286032</v>
      </c>
      <c r="O10" s="31">
        <v>252</v>
      </c>
      <c r="P10" s="32">
        <v>0.73591710547356137</v>
      </c>
      <c r="Q10" s="33">
        <v>242</v>
      </c>
      <c r="R10" s="32">
        <v>0.55517731708734486</v>
      </c>
      <c r="S10" s="33">
        <v>242</v>
      </c>
      <c r="T10" s="32">
        <v>0.83364348132767463</v>
      </c>
      <c r="U10" s="33">
        <v>249</v>
      </c>
      <c r="V10" s="22"/>
      <c r="W10" s="30">
        <v>0.38666163608597426</v>
      </c>
      <c r="X10" s="34">
        <v>249</v>
      </c>
      <c r="Y10" s="32">
        <v>5.8334548636429931E-3</v>
      </c>
      <c r="Z10" s="35">
        <v>62</v>
      </c>
      <c r="AA10" s="32">
        <v>0.46389507315631484</v>
      </c>
      <c r="AB10" s="35">
        <v>207</v>
      </c>
      <c r="AC10" s="32">
        <v>0.5944132553653152</v>
      </c>
      <c r="AD10" s="35">
        <v>253</v>
      </c>
      <c r="AE10" s="32">
        <v>0.48250476095862382</v>
      </c>
      <c r="AF10" s="35">
        <v>241</v>
      </c>
      <c r="AG10" s="22"/>
      <c r="AH10" s="30">
        <v>0.88521426682805049</v>
      </c>
      <c r="AI10" s="31">
        <v>257</v>
      </c>
      <c r="AJ10" s="32">
        <v>0.87530853467176761</v>
      </c>
      <c r="AK10" s="33">
        <v>253</v>
      </c>
      <c r="AL10" s="32">
        <v>0.89511999898433336</v>
      </c>
      <c r="AM10" s="33">
        <v>259</v>
      </c>
      <c r="AN10" s="22"/>
      <c r="AO10" s="30">
        <v>0.75709674349421308</v>
      </c>
      <c r="AP10" s="36">
        <v>223</v>
      </c>
      <c r="AQ10" s="22"/>
      <c r="AR10" s="30">
        <v>0.61431469224399882</v>
      </c>
      <c r="AS10" s="31">
        <v>233</v>
      </c>
      <c r="AT10" s="30">
        <v>0.64845764390337546</v>
      </c>
      <c r="AU10" s="31">
        <v>220</v>
      </c>
      <c r="AV10" s="30">
        <v>0.58017174058462218</v>
      </c>
      <c r="AW10" s="31">
        <v>244</v>
      </c>
      <c r="AX10" s="24"/>
      <c r="AY10" s="30">
        <v>0.51526267026129635</v>
      </c>
      <c r="AZ10" s="31">
        <v>254</v>
      </c>
      <c r="BA10" s="3">
        <v>0.62643238052859085</v>
      </c>
      <c r="BB10" s="13">
        <v>214</v>
      </c>
      <c r="BC10" s="2">
        <v>0.91702462792429584</v>
      </c>
      <c r="BD10" s="13">
        <v>260</v>
      </c>
      <c r="BE10" s="2">
        <v>2.331002331002331E-3</v>
      </c>
      <c r="BF10" s="13">
        <v>153</v>
      </c>
    </row>
    <row r="11" spans="1:59">
      <c r="A11" s="48" t="s">
        <v>16</v>
      </c>
      <c r="B11" s="51">
        <v>11.848263286147301</v>
      </c>
      <c r="C11" s="50">
        <v>254</v>
      </c>
      <c r="D11" s="22"/>
      <c r="E11" s="30">
        <v>0.51276161585016056</v>
      </c>
      <c r="F11" s="31">
        <v>217</v>
      </c>
      <c r="G11" s="32">
        <v>0.24106948591083735</v>
      </c>
      <c r="H11" s="33">
        <v>187</v>
      </c>
      <c r="I11" s="32">
        <v>0.64185754126216743</v>
      </c>
      <c r="J11" s="33">
        <v>188</v>
      </c>
      <c r="K11" s="32">
        <v>0.65535782037747703</v>
      </c>
      <c r="L11" s="33">
        <v>233</v>
      </c>
      <c r="M11" s="22"/>
      <c r="N11" s="30">
        <v>0.747872203436034</v>
      </c>
      <c r="O11" s="31">
        <v>259</v>
      </c>
      <c r="P11" s="32">
        <v>0.4794034068287264</v>
      </c>
      <c r="Q11" s="33">
        <v>118</v>
      </c>
      <c r="R11" s="32">
        <v>1</v>
      </c>
      <c r="S11" s="33">
        <v>262</v>
      </c>
      <c r="T11" s="32">
        <v>0.76421320347937605</v>
      </c>
      <c r="U11" s="33">
        <v>241</v>
      </c>
      <c r="V11" s="22"/>
      <c r="W11" s="30">
        <v>0.38766906676759766</v>
      </c>
      <c r="X11" s="34">
        <v>250</v>
      </c>
      <c r="Y11" s="32">
        <v>6.2702944799014667E-3</v>
      </c>
      <c r="Z11" s="35">
        <v>69</v>
      </c>
      <c r="AA11" s="32">
        <v>0.51259727518498666</v>
      </c>
      <c r="AB11" s="35">
        <v>223</v>
      </c>
      <c r="AC11" s="32">
        <v>0.57371595201123704</v>
      </c>
      <c r="AD11" s="35">
        <v>252</v>
      </c>
      <c r="AE11" s="32">
        <v>0.45809274539426542</v>
      </c>
      <c r="AF11" s="35">
        <v>235</v>
      </c>
      <c r="AG11" s="22"/>
      <c r="AH11" s="30">
        <v>0.83983608009103305</v>
      </c>
      <c r="AI11" s="31">
        <v>252</v>
      </c>
      <c r="AJ11" s="32">
        <v>0.9394801676959148</v>
      </c>
      <c r="AK11" s="33">
        <v>258</v>
      </c>
      <c r="AL11" s="32">
        <v>0.74019199248615131</v>
      </c>
      <c r="AM11" s="33">
        <v>247</v>
      </c>
      <c r="AN11" s="22"/>
      <c r="AO11" s="30">
        <v>0.88481313803617956</v>
      </c>
      <c r="AP11" s="36">
        <v>250</v>
      </c>
      <c r="AQ11" s="22"/>
      <c r="AR11" s="30">
        <v>0.61547313187995367</v>
      </c>
      <c r="AS11" s="31">
        <v>235</v>
      </c>
      <c r="AT11" s="30">
        <v>0.71464698898691648</v>
      </c>
      <c r="AU11" s="31">
        <v>240</v>
      </c>
      <c r="AV11" s="30">
        <v>0.51629927477299087</v>
      </c>
      <c r="AW11" s="31">
        <v>217</v>
      </c>
      <c r="AX11" s="24"/>
      <c r="AY11" s="30">
        <v>0.44614700926101047</v>
      </c>
      <c r="AZ11" s="31">
        <v>247</v>
      </c>
      <c r="BA11" s="3">
        <v>0.67777001395371139</v>
      </c>
      <c r="BB11" s="13">
        <v>234</v>
      </c>
      <c r="BC11" s="2">
        <v>0.64528639844470481</v>
      </c>
      <c r="BD11" s="13">
        <v>230</v>
      </c>
      <c r="BE11" s="2">
        <v>1.5384615384615385E-2</v>
      </c>
      <c r="BF11" s="13">
        <v>227</v>
      </c>
    </row>
    <row r="12" spans="1:59">
      <c r="A12" s="48" t="s">
        <v>79</v>
      </c>
      <c r="B12" s="51">
        <v>11.140789953751549</v>
      </c>
      <c r="C12" s="50">
        <v>253</v>
      </c>
      <c r="D12" s="22"/>
      <c r="E12" s="30">
        <v>0.62027113446646165</v>
      </c>
      <c r="F12" s="31">
        <v>253</v>
      </c>
      <c r="G12" s="32">
        <v>0.29029650111717364</v>
      </c>
      <c r="H12" s="33">
        <v>217</v>
      </c>
      <c r="I12" s="32">
        <v>0.80476175217668788</v>
      </c>
      <c r="J12" s="33">
        <v>247</v>
      </c>
      <c r="K12" s="32">
        <v>0.76575515010552353</v>
      </c>
      <c r="L12" s="33">
        <v>254</v>
      </c>
      <c r="M12" s="22"/>
      <c r="N12" s="30">
        <v>0.71442600870300887</v>
      </c>
      <c r="O12" s="31">
        <v>255</v>
      </c>
      <c r="P12" s="32">
        <v>0.8355515182948291</v>
      </c>
      <c r="Q12" s="33">
        <v>254</v>
      </c>
      <c r="R12" s="32">
        <v>0.30772650781419758</v>
      </c>
      <c r="S12" s="33">
        <v>204</v>
      </c>
      <c r="T12" s="32">
        <v>1</v>
      </c>
      <c r="U12" s="33">
        <v>262</v>
      </c>
      <c r="V12" s="22"/>
      <c r="W12" s="30">
        <v>0.28988625464941198</v>
      </c>
      <c r="X12" s="34">
        <v>210</v>
      </c>
      <c r="Y12" s="32">
        <v>0.59670781893004121</v>
      </c>
      <c r="Z12" s="35">
        <v>261</v>
      </c>
      <c r="AA12" s="32">
        <v>0.31714223659447371</v>
      </c>
      <c r="AB12" s="35">
        <v>142</v>
      </c>
      <c r="AC12" s="32">
        <v>0.16430012533409938</v>
      </c>
      <c r="AD12" s="35">
        <v>122</v>
      </c>
      <c r="AE12" s="32">
        <v>8.1394837739033665E-2</v>
      </c>
      <c r="AF12" s="35">
        <v>100</v>
      </c>
      <c r="AG12" s="22"/>
      <c r="AH12" s="30">
        <v>0.8818667927484567</v>
      </c>
      <c r="AI12" s="31">
        <v>256</v>
      </c>
      <c r="AJ12" s="32">
        <v>0.85065641250852309</v>
      </c>
      <c r="AK12" s="33">
        <v>251</v>
      </c>
      <c r="AL12" s="32">
        <v>0.9130771729883902</v>
      </c>
      <c r="AM12" s="33">
        <v>260</v>
      </c>
      <c r="AN12" s="22"/>
      <c r="AO12" s="30">
        <v>0.81063108393912964</v>
      </c>
      <c r="AP12" s="36">
        <v>242</v>
      </c>
      <c r="AQ12" s="22"/>
      <c r="AR12" s="30">
        <v>0.67472852948347128</v>
      </c>
      <c r="AS12" s="31">
        <v>253</v>
      </c>
      <c r="AT12" s="30">
        <v>0.93140893801482916</v>
      </c>
      <c r="AU12" s="31">
        <v>261</v>
      </c>
      <c r="AV12" s="30">
        <v>0.41804812095211347</v>
      </c>
      <c r="AW12" s="31">
        <v>170</v>
      </c>
      <c r="AX12" s="24"/>
      <c r="AY12" s="30">
        <v>0.38292199197055193</v>
      </c>
      <c r="AZ12" s="31">
        <v>213</v>
      </c>
      <c r="BA12" s="3">
        <v>0.74578551151276196</v>
      </c>
      <c r="BB12" s="13">
        <v>245</v>
      </c>
      <c r="BC12" s="2">
        <v>0.37360983502826461</v>
      </c>
      <c r="BD12" s="13">
        <v>113</v>
      </c>
      <c r="BE12" s="2">
        <v>2.937062937062937E-2</v>
      </c>
      <c r="BF12" s="13">
        <v>240</v>
      </c>
    </row>
    <row r="13" spans="1:59">
      <c r="A13" s="48" t="s">
        <v>150</v>
      </c>
      <c r="B13" s="51">
        <v>10.364573038212262</v>
      </c>
      <c r="C13" s="50">
        <v>252</v>
      </c>
      <c r="D13" s="22"/>
      <c r="E13" s="30">
        <v>0.60976804461282486</v>
      </c>
      <c r="F13" s="31">
        <v>250</v>
      </c>
      <c r="G13" s="32">
        <v>0.20633631424322077</v>
      </c>
      <c r="H13" s="33">
        <v>165</v>
      </c>
      <c r="I13" s="32">
        <v>0.77190743468981848</v>
      </c>
      <c r="J13" s="33">
        <v>240</v>
      </c>
      <c r="K13" s="32">
        <v>0.85106038490543534</v>
      </c>
      <c r="L13" s="33">
        <v>260</v>
      </c>
      <c r="M13" s="22"/>
      <c r="N13" s="30">
        <v>0.49781182770548948</v>
      </c>
      <c r="O13" s="31">
        <v>193</v>
      </c>
      <c r="P13" s="32">
        <v>0.64722707835865845</v>
      </c>
      <c r="Q13" s="33">
        <v>200</v>
      </c>
      <c r="R13" s="32">
        <v>9.1965451151666447E-2</v>
      </c>
      <c r="S13" s="33">
        <v>53</v>
      </c>
      <c r="T13" s="32">
        <v>0.75424295360614357</v>
      </c>
      <c r="U13" s="33">
        <v>236</v>
      </c>
      <c r="V13" s="22"/>
      <c r="W13" s="30">
        <v>0.22747791553867058</v>
      </c>
      <c r="X13" s="34">
        <v>175</v>
      </c>
      <c r="Y13" s="32">
        <v>0.10512483574244415</v>
      </c>
      <c r="Z13" s="35">
        <v>238</v>
      </c>
      <c r="AA13" s="32">
        <v>0.54469483585670686</v>
      </c>
      <c r="AB13" s="35">
        <v>229</v>
      </c>
      <c r="AC13" s="32">
        <v>0.18877754526473894</v>
      </c>
      <c r="AD13" s="35">
        <v>141</v>
      </c>
      <c r="AE13" s="32">
        <v>7.1314445290792325E-2</v>
      </c>
      <c r="AF13" s="35">
        <v>91</v>
      </c>
      <c r="AG13" s="22"/>
      <c r="AH13" s="30">
        <v>0.81596217494844181</v>
      </c>
      <c r="AI13" s="31">
        <v>251</v>
      </c>
      <c r="AJ13" s="32">
        <v>0.86514205395333954</v>
      </c>
      <c r="AK13" s="33">
        <v>252</v>
      </c>
      <c r="AL13" s="32">
        <v>0.76678229594354419</v>
      </c>
      <c r="AM13" s="33">
        <v>249</v>
      </c>
      <c r="AN13" s="22"/>
      <c r="AO13" s="30">
        <v>0.80110896447948432</v>
      </c>
      <c r="AP13" s="36">
        <v>238</v>
      </c>
      <c r="AQ13" s="22"/>
      <c r="AR13" s="30">
        <v>0.70390748355786559</v>
      </c>
      <c r="AS13" s="31">
        <v>255</v>
      </c>
      <c r="AT13" s="30">
        <v>0.86609710774293425</v>
      </c>
      <c r="AU13" s="31">
        <v>259</v>
      </c>
      <c r="AV13" s="30">
        <v>0.54171785937279693</v>
      </c>
      <c r="AW13" s="31">
        <v>232</v>
      </c>
      <c r="AX13" s="24"/>
      <c r="AY13" s="30">
        <v>0.54735019873734492</v>
      </c>
      <c r="AZ13" s="31">
        <v>257</v>
      </c>
      <c r="BA13" s="3">
        <v>0.96506695730284853</v>
      </c>
      <c r="BB13" s="13">
        <v>261</v>
      </c>
      <c r="BC13" s="2">
        <v>0.64155240347795073</v>
      </c>
      <c r="BD13" s="13">
        <v>229</v>
      </c>
      <c r="BE13" s="2">
        <v>3.5431235431235435E-2</v>
      </c>
      <c r="BF13" s="13">
        <v>244</v>
      </c>
    </row>
    <row r="14" spans="1:59">
      <c r="A14" s="48" t="s">
        <v>31</v>
      </c>
      <c r="B14" s="51">
        <v>10.285711634138261</v>
      </c>
      <c r="C14" s="50">
        <v>251</v>
      </c>
      <c r="D14" s="22"/>
      <c r="E14" s="30">
        <v>0.70432143585959617</v>
      </c>
      <c r="F14" s="31">
        <v>260</v>
      </c>
      <c r="G14" s="32">
        <v>0.68751127063045125</v>
      </c>
      <c r="H14" s="33">
        <v>260</v>
      </c>
      <c r="I14" s="32">
        <v>0.77446589217859063</v>
      </c>
      <c r="J14" s="33">
        <v>241</v>
      </c>
      <c r="K14" s="32">
        <v>0.65098714476974651</v>
      </c>
      <c r="L14" s="33">
        <v>232</v>
      </c>
      <c r="M14" s="22"/>
      <c r="N14" s="30">
        <v>0.46707351471674735</v>
      </c>
      <c r="O14" s="31">
        <v>177</v>
      </c>
      <c r="P14" s="32">
        <v>0.58624557970007629</v>
      </c>
      <c r="Q14" s="33">
        <v>168</v>
      </c>
      <c r="R14" s="32">
        <v>0.29999821694504925</v>
      </c>
      <c r="S14" s="33">
        <v>202</v>
      </c>
      <c r="T14" s="32">
        <v>0.51497674750511668</v>
      </c>
      <c r="U14" s="33">
        <v>131</v>
      </c>
      <c r="V14" s="22"/>
      <c r="W14" s="30">
        <v>0.36876605512020899</v>
      </c>
      <c r="X14" s="34">
        <v>243</v>
      </c>
      <c r="Y14" s="32">
        <v>4.4036697247706426E-3</v>
      </c>
      <c r="Z14" s="35">
        <v>47</v>
      </c>
      <c r="AA14" s="32">
        <v>0.55842320854721661</v>
      </c>
      <c r="AB14" s="35">
        <v>231</v>
      </c>
      <c r="AC14" s="32">
        <v>0.44571108246343893</v>
      </c>
      <c r="AD14" s="35">
        <v>241</v>
      </c>
      <c r="AE14" s="32">
        <v>0.46652625974540962</v>
      </c>
      <c r="AF14" s="35">
        <v>238</v>
      </c>
      <c r="AG14" s="22"/>
      <c r="AH14" s="30">
        <v>0.87341542612113721</v>
      </c>
      <c r="AI14" s="31">
        <v>254</v>
      </c>
      <c r="AJ14" s="32">
        <v>0.89340333561420193</v>
      </c>
      <c r="AK14" s="33">
        <v>255</v>
      </c>
      <c r="AL14" s="32">
        <v>0.85342751662807248</v>
      </c>
      <c r="AM14" s="33">
        <v>255</v>
      </c>
      <c r="AN14" s="22"/>
      <c r="AO14" s="30">
        <v>0.80913643869201513</v>
      </c>
      <c r="AP14" s="36">
        <v>241</v>
      </c>
      <c r="AQ14" s="22"/>
      <c r="AR14" s="30">
        <v>0.52501744399597827</v>
      </c>
      <c r="AS14" s="31">
        <v>199</v>
      </c>
      <c r="AT14" s="30">
        <v>0.60290607236799476</v>
      </c>
      <c r="AU14" s="31">
        <v>183</v>
      </c>
      <c r="AV14" s="30">
        <v>0.44712881562396189</v>
      </c>
      <c r="AW14" s="31">
        <v>191</v>
      </c>
      <c r="AX14" s="24"/>
      <c r="AY14" s="30">
        <v>0.44479092787162505</v>
      </c>
      <c r="AZ14" s="31">
        <v>245</v>
      </c>
      <c r="BA14" s="3">
        <v>0.51981803795784731</v>
      </c>
      <c r="BB14" s="13">
        <v>160</v>
      </c>
      <c r="BC14" s="2">
        <v>0.78844751954980163</v>
      </c>
      <c r="BD14" s="13">
        <v>254</v>
      </c>
      <c r="BE14" s="2">
        <v>2.6107226107226107E-2</v>
      </c>
      <c r="BF14" s="13">
        <v>238</v>
      </c>
    </row>
    <row r="15" spans="1:59">
      <c r="A15" s="48" t="s">
        <v>187</v>
      </c>
      <c r="B15" s="51">
        <v>10.108344700901208</v>
      </c>
      <c r="C15" s="50">
        <v>250</v>
      </c>
      <c r="D15" s="22"/>
      <c r="E15" s="30">
        <v>0.49385719945328033</v>
      </c>
      <c r="F15" s="31">
        <v>206</v>
      </c>
      <c r="G15" s="32">
        <v>0.31704286266833248</v>
      </c>
      <c r="H15" s="33">
        <v>235</v>
      </c>
      <c r="I15" s="32">
        <v>0.69180964666992839</v>
      </c>
      <c r="J15" s="33">
        <v>205</v>
      </c>
      <c r="K15" s="32">
        <v>0.47271908902157989</v>
      </c>
      <c r="L15" s="33">
        <v>159</v>
      </c>
      <c r="M15" s="22"/>
      <c r="N15" s="30">
        <v>0.64816277672352662</v>
      </c>
      <c r="O15" s="31">
        <v>239</v>
      </c>
      <c r="P15" s="32">
        <v>0.57353752165623906</v>
      </c>
      <c r="Q15" s="33">
        <v>157</v>
      </c>
      <c r="R15" s="32">
        <v>0.60781125984504969</v>
      </c>
      <c r="S15" s="33">
        <v>251</v>
      </c>
      <c r="T15" s="32">
        <v>0.76313954866929112</v>
      </c>
      <c r="U15" s="33">
        <v>240</v>
      </c>
      <c r="V15" s="22"/>
      <c r="W15" s="30">
        <v>0.37567202576861947</v>
      </c>
      <c r="X15" s="34">
        <v>245</v>
      </c>
      <c r="Y15" s="32">
        <v>8.8284994999482704E-3</v>
      </c>
      <c r="Z15" s="35">
        <v>99</v>
      </c>
      <c r="AA15" s="32">
        <v>0.41437561633954695</v>
      </c>
      <c r="AB15" s="35">
        <v>192</v>
      </c>
      <c r="AC15" s="32">
        <v>0.53281163726447978</v>
      </c>
      <c r="AD15" s="35">
        <v>249</v>
      </c>
      <c r="AE15" s="32">
        <v>0.54667234997050296</v>
      </c>
      <c r="AF15" s="35">
        <v>245</v>
      </c>
      <c r="AG15" s="22"/>
      <c r="AH15" s="30">
        <v>0.76600342882478611</v>
      </c>
      <c r="AI15" s="31">
        <v>246</v>
      </c>
      <c r="AJ15" s="32">
        <v>0.82640254905126476</v>
      </c>
      <c r="AK15" s="33">
        <v>248</v>
      </c>
      <c r="AL15" s="32">
        <v>0.70560430859830736</v>
      </c>
      <c r="AM15" s="33">
        <v>244</v>
      </c>
      <c r="AN15" s="22"/>
      <c r="AO15" s="30">
        <v>0.78730406113957596</v>
      </c>
      <c r="AP15" s="36">
        <v>233</v>
      </c>
      <c r="AQ15" s="22"/>
      <c r="AR15" s="30">
        <v>0.62266085121208392</v>
      </c>
      <c r="AS15" s="31">
        <v>238</v>
      </c>
      <c r="AT15" s="30">
        <v>0.64571749100228826</v>
      </c>
      <c r="AU15" s="31">
        <v>217</v>
      </c>
      <c r="AV15" s="30">
        <v>0.59960421142187958</v>
      </c>
      <c r="AW15" s="31">
        <v>247</v>
      </c>
      <c r="AX15" s="24"/>
      <c r="AY15" s="30">
        <v>0.45014192878795001</v>
      </c>
      <c r="AZ15" s="31">
        <v>248</v>
      </c>
      <c r="BA15" s="3">
        <v>0.60125406076773902</v>
      </c>
      <c r="BB15" s="13">
        <v>204</v>
      </c>
      <c r="BC15" s="2">
        <v>0.67877545519984073</v>
      </c>
      <c r="BD15" s="13">
        <v>239</v>
      </c>
      <c r="BE15" s="2">
        <v>7.0396270396270402E-2</v>
      </c>
      <c r="BF15" s="13">
        <v>254</v>
      </c>
    </row>
    <row r="16" spans="1:59">
      <c r="A16" s="48" t="s">
        <v>12</v>
      </c>
      <c r="B16" s="51">
        <v>9.8473537562520299</v>
      </c>
      <c r="C16" s="50">
        <v>249</v>
      </c>
      <c r="D16" s="22"/>
      <c r="E16" s="30">
        <v>0.55934232859561972</v>
      </c>
      <c r="F16" s="31">
        <v>236</v>
      </c>
      <c r="G16" s="32">
        <v>0.33820972722115783</v>
      </c>
      <c r="H16" s="33">
        <v>240</v>
      </c>
      <c r="I16" s="32">
        <v>0.65037826436461377</v>
      </c>
      <c r="J16" s="33">
        <v>191</v>
      </c>
      <c r="K16" s="32">
        <v>0.68943899420108778</v>
      </c>
      <c r="L16" s="33">
        <v>245</v>
      </c>
      <c r="M16" s="22"/>
      <c r="N16" s="30">
        <v>0.66736869806300325</v>
      </c>
      <c r="O16" s="31">
        <v>246</v>
      </c>
      <c r="P16" s="32">
        <v>0.60645723896707704</v>
      </c>
      <c r="Q16" s="33">
        <v>179</v>
      </c>
      <c r="R16" s="32">
        <v>0.64953096800526744</v>
      </c>
      <c r="S16" s="33">
        <v>254</v>
      </c>
      <c r="T16" s="32">
        <v>0.7461178872166655</v>
      </c>
      <c r="U16" s="33">
        <v>232</v>
      </c>
      <c r="V16" s="22"/>
      <c r="W16" s="30">
        <v>0.38211961887793899</v>
      </c>
      <c r="X16" s="34">
        <v>246</v>
      </c>
      <c r="Y16" s="32">
        <v>1.9701737583800793E-2</v>
      </c>
      <c r="Z16" s="35">
        <v>170</v>
      </c>
      <c r="AA16" s="32">
        <v>0.4323462993737418</v>
      </c>
      <c r="AB16" s="35">
        <v>193</v>
      </c>
      <c r="AC16" s="32">
        <v>0.60814545761343852</v>
      </c>
      <c r="AD16" s="35">
        <v>255</v>
      </c>
      <c r="AE16" s="32">
        <v>0.46828498094077486</v>
      </c>
      <c r="AF16" s="35">
        <v>239</v>
      </c>
      <c r="AG16" s="22"/>
      <c r="AH16" s="30">
        <v>0.76613901729035316</v>
      </c>
      <c r="AI16" s="31">
        <v>247</v>
      </c>
      <c r="AJ16" s="32">
        <v>0.84776163571370933</v>
      </c>
      <c r="AK16" s="33">
        <v>250</v>
      </c>
      <c r="AL16" s="32">
        <v>0.684516398866997</v>
      </c>
      <c r="AM16" s="33">
        <v>241</v>
      </c>
      <c r="AN16" s="22"/>
      <c r="AO16" s="30">
        <v>0.7186501467109957</v>
      </c>
      <c r="AP16" s="36">
        <v>212</v>
      </c>
      <c r="AQ16" s="22"/>
      <c r="AR16" s="30">
        <v>0.55403563702509206</v>
      </c>
      <c r="AS16" s="31">
        <v>210</v>
      </c>
      <c r="AT16" s="30">
        <v>0.67247726555728671</v>
      </c>
      <c r="AU16" s="31">
        <v>228</v>
      </c>
      <c r="AV16" s="30">
        <v>0.43559400849289737</v>
      </c>
      <c r="AW16" s="31">
        <v>185</v>
      </c>
      <c r="AX16" s="24"/>
      <c r="AY16" s="30">
        <v>0.43959768149662143</v>
      </c>
      <c r="AZ16" s="31">
        <v>244</v>
      </c>
      <c r="BA16" s="3">
        <v>0.58418823177592294</v>
      </c>
      <c r="BB16" s="13">
        <v>199</v>
      </c>
      <c r="BC16" s="2">
        <v>0.66327614138527002</v>
      </c>
      <c r="BD16" s="13">
        <v>234</v>
      </c>
      <c r="BE16" s="2">
        <v>7.1328671328671323E-2</v>
      </c>
      <c r="BF16" s="13">
        <v>256</v>
      </c>
    </row>
    <row r="17" spans="1:58">
      <c r="A17" s="48" t="s">
        <v>48</v>
      </c>
      <c r="B17" s="51">
        <v>9.8281496031710756</v>
      </c>
      <c r="C17" s="50">
        <v>248</v>
      </c>
      <c r="D17" s="22"/>
      <c r="E17" s="30">
        <v>0.77618980566134432</v>
      </c>
      <c r="F17" s="31">
        <v>261</v>
      </c>
      <c r="G17" s="32">
        <v>0.91050468869532886</v>
      </c>
      <c r="H17" s="33">
        <v>261</v>
      </c>
      <c r="I17" s="32">
        <v>0.80640853928914913</v>
      </c>
      <c r="J17" s="33">
        <v>248</v>
      </c>
      <c r="K17" s="32">
        <v>0.61165618899955521</v>
      </c>
      <c r="L17" s="33">
        <v>217</v>
      </c>
      <c r="M17" s="22"/>
      <c r="N17" s="30">
        <v>0.4736592646301559</v>
      </c>
      <c r="O17" s="31">
        <v>181</v>
      </c>
      <c r="P17" s="32">
        <v>0.61138504965068485</v>
      </c>
      <c r="Q17" s="33">
        <v>181</v>
      </c>
      <c r="R17" s="32">
        <v>0.23812821329865166</v>
      </c>
      <c r="S17" s="33">
        <v>170</v>
      </c>
      <c r="T17" s="32">
        <v>0.57146453094113114</v>
      </c>
      <c r="U17" s="33">
        <v>162</v>
      </c>
      <c r="V17" s="22"/>
      <c r="W17" s="30">
        <v>0.30204182516007672</v>
      </c>
      <c r="X17" s="34">
        <v>214</v>
      </c>
      <c r="Y17" s="32">
        <v>4.1749691621595971E-3</v>
      </c>
      <c r="Z17" s="35">
        <v>42</v>
      </c>
      <c r="AA17" s="32">
        <v>0.48016995800363566</v>
      </c>
      <c r="AB17" s="35">
        <v>212</v>
      </c>
      <c r="AC17" s="32">
        <v>0.41461827753501834</v>
      </c>
      <c r="AD17" s="35">
        <v>234</v>
      </c>
      <c r="AE17" s="32">
        <v>0.30920409593949316</v>
      </c>
      <c r="AF17" s="35">
        <v>203</v>
      </c>
      <c r="AG17" s="22"/>
      <c r="AH17" s="30">
        <v>0.80904367805585364</v>
      </c>
      <c r="AI17" s="31">
        <v>250</v>
      </c>
      <c r="AJ17" s="32">
        <v>0.8865347346877801</v>
      </c>
      <c r="AK17" s="33">
        <v>254</v>
      </c>
      <c r="AL17" s="32">
        <v>0.7315526214239273</v>
      </c>
      <c r="AM17" s="33">
        <v>245</v>
      </c>
      <c r="AN17" s="22"/>
      <c r="AO17" s="30">
        <v>0.58283313572668027</v>
      </c>
      <c r="AP17" s="36">
        <v>155</v>
      </c>
      <c r="AQ17" s="22"/>
      <c r="AR17" s="30">
        <v>0.56909328596571362</v>
      </c>
      <c r="AS17" s="31">
        <v>219</v>
      </c>
      <c r="AT17" s="30">
        <v>0.61686660372663205</v>
      </c>
      <c r="AU17" s="31">
        <v>198</v>
      </c>
      <c r="AV17" s="30">
        <v>0.52131996820479531</v>
      </c>
      <c r="AW17" s="31">
        <v>222</v>
      </c>
      <c r="AX17" s="24"/>
      <c r="AY17" s="30">
        <v>0.52462037207529166</v>
      </c>
      <c r="AZ17" s="31">
        <v>255</v>
      </c>
      <c r="BA17" s="3">
        <v>0.5274861515776591</v>
      </c>
      <c r="BB17" s="13">
        <v>166</v>
      </c>
      <c r="BC17" s="2">
        <v>0.78763370590695725</v>
      </c>
      <c r="BD17" s="13">
        <v>253</v>
      </c>
      <c r="BE17" s="2">
        <v>0.25874125874125875</v>
      </c>
      <c r="BF17" s="13">
        <v>260</v>
      </c>
    </row>
    <row r="18" spans="1:58">
      <c r="A18" s="48" t="s">
        <v>145</v>
      </c>
      <c r="B18" s="51">
        <v>9.8138106991802587</v>
      </c>
      <c r="C18" s="50">
        <v>247</v>
      </c>
      <c r="D18" s="22"/>
      <c r="E18" s="30">
        <v>0.45821838560577072</v>
      </c>
      <c r="F18" s="31">
        <v>183</v>
      </c>
      <c r="G18" s="32">
        <v>0.2631242252776882</v>
      </c>
      <c r="H18" s="33">
        <v>204</v>
      </c>
      <c r="I18" s="32">
        <v>0.61722854364971191</v>
      </c>
      <c r="J18" s="33">
        <v>174</v>
      </c>
      <c r="K18" s="32">
        <v>0.4943023878899121</v>
      </c>
      <c r="L18" s="33">
        <v>172</v>
      </c>
      <c r="M18" s="22"/>
      <c r="N18" s="30">
        <v>0.63231931577771572</v>
      </c>
      <c r="O18" s="31">
        <v>237</v>
      </c>
      <c r="P18" s="32">
        <v>0.606485615714771</v>
      </c>
      <c r="Q18" s="33">
        <v>180</v>
      </c>
      <c r="R18" s="32">
        <v>0.47938427196980188</v>
      </c>
      <c r="S18" s="33">
        <v>232</v>
      </c>
      <c r="T18" s="32">
        <v>0.81108805964857411</v>
      </c>
      <c r="U18" s="33">
        <v>247</v>
      </c>
      <c r="V18" s="22"/>
      <c r="W18" s="30">
        <v>0.37137144129028954</v>
      </c>
      <c r="X18" s="34">
        <v>244</v>
      </c>
      <c r="Y18" s="32">
        <v>4.884004884004884E-3</v>
      </c>
      <c r="Z18" s="35">
        <v>50</v>
      </c>
      <c r="AA18" s="32">
        <v>0.51085492467983529</v>
      </c>
      <c r="AB18" s="35">
        <v>222</v>
      </c>
      <c r="AC18" s="32">
        <v>0.41663173794673902</v>
      </c>
      <c r="AD18" s="35">
        <v>235</v>
      </c>
      <c r="AE18" s="32">
        <v>0.55311509765057887</v>
      </c>
      <c r="AF18" s="35">
        <v>247</v>
      </c>
      <c r="AG18" s="22"/>
      <c r="AH18" s="30">
        <v>0.76411137254756745</v>
      </c>
      <c r="AI18" s="31">
        <v>245</v>
      </c>
      <c r="AJ18" s="32">
        <v>0.7897934824954107</v>
      </c>
      <c r="AK18" s="33">
        <v>246</v>
      </c>
      <c r="AL18" s="32">
        <v>0.73842926259972419</v>
      </c>
      <c r="AM18" s="33">
        <v>246</v>
      </c>
      <c r="AN18" s="22"/>
      <c r="AO18" s="30">
        <v>0.69768751156292419</v>
      </c>
      <c r="AP18" s="36">
        <v>203</v>
      </c>
      <c r="AQ18" s="22"/>
      <c r="AR18" s="30">
        <v>0.6403462715654149</v>
      </c>
      <c r="AS18" s="31">
        <v>245</v>
      </c>
      <c r="AT18" s="30">
        <v>0.68237661965581897</v>
      </c>
      <c r="AU18" s="31">
        <v>232</v>
      </c>
      <c r="AV18" s="30">
        <v>0.59831592347501072</v>
      </c>
      <c r="AW18" s="31">
        <v>246</v>
      </c>
      <c r="AX18" s="24"/>
      <c r="AY18" s="30">
        <v>0.49969106913409639</v>
      </c>
      <c r="AZ18" s="31">
        <v>252</v>
      </c>
      <c r="BA18" s="3">
        <v>0.73478329703210199</v>
      </c>
      <c r="BB18" s="13">
        <v>244</v>
      </c>
      <c r="BC18" s="2">
        <v>0.76195890803918498</v>
      </c>
      <c r="BD18" s="13">
        <v>251</v>
      </c>
      <c r="BE18" s="2">
        <v>2.331002331002331E-3</v>
      </c>
      <c r="BF18" s="13">
        <v>150</v>
      </c>
    </row>
    <row r="19" spans="1:58">
      <c r="A19" s="48" t="s">
        <v>171</v>
      </c>
      <c r="B19" s="51">
        <v>9.3491185572388051</v>
      </c>
      <c r="C19" s="50">
        <v>246</v>
      </c>
      <c r="D19" s="22"/>
      <c r="E19" s="30">
        <v>0.47583977722440451</v>
      </c>
      <c r="F19" s="31">
        <v>191</v>
      </c>
      <c r="G19" s="32">
        <v>0.23409353423298856</v>
      </c>
      <c r="H19" s="33">
        <v>183</v>
      </c>
      <c r="I19" s="32">
        <v>0.73636591633588555</v>
      </c>
      <c r="J19" s="33">
        <v>231</v>
      </c>
      <c r="K19" s="32">
        <v>0.45705988110433932</v>
      </c>
      <c r="L19" s="33">
        <v>150</v>
      </c>
      <c r="M19" s="22"/>
      <c r="N19" s="30">
        <v>0.75430052564870798</v>
      </c>
      <c r="O19" s="31">
        <v>261</v>
      </c>
      <c r="P19" s="32">
        <v>0.87277874361945251</v>
      </c>
      <c r="Q19" s="33">
        <v>257</v>
      </c>
      <c r="R19" s="32">
        <v>0.52549045482557777</v>
      </c>
      <c r="S19" s="33">
        <v>239</v>
      </c>
      <c r="T19" s="32">
        <v>0.86463237850109387</v>
      </c>
      <c r="U19" s="33">
        <v>252</v>
      </c>
      <c r="V19" s="22"/>
      <c r="W19" s="30">
        <v>0.38415132356029807</v>
      </c>
      <c r="X19" s="34">
        <v>248</v>
      </c>
      <c r="Y19" s="32">
        <v>6.886657101865136E-2</v>
      </c>
      <c r="Z19" s="35">
        <v>229</v>
      </c>
      <c r="AA19" s="32">
        <v>0.677814921945322</v>
      </c>
      <c r="AB19" s="35">
        <v>246</v>
      </c>
      <c r="AC19" s="32">
        <v>0.46410010869890894</v>
      </c>
      <c r="AD19" s="35">
        <v>243</v>
      </c>
      <c r="AE19" s="32">
        <v>0.32582369257831001</v>
      </c>
      <c r="AF19" s="35">
        <v>212</v>
      </c>
      <c r="AG19" s="22"/>
      <c r="AH19" s="30">
        <v>0.80045411851732795</v>
      </c>
      <c r="AI19" s="31">
        <v>249</v>
      </c>
      <c r="AJ19" s="32">
        <v>0.78419833894071045</v>
      </c>
      <c r="AK19" s="33">
        <v>243</v>
      </c>
      <c r="AL19" s="32">
        <v>0.81670989809394534</v>
      </c>
      <c r="AM19" s="33">
        <v>252</v>
      </c>
      <c r="AN19" s="22"/>
      <c r="AO19" s="30">
        <v>0.64469758687470002</v>
      </c>
      <c r="AP19" s="36">
        <v>182</v>
      </c>
      <c r="AQ19" s="22"/>
      <c r="AR19" s="30">
        <v>0.58426611998353661</v>
      </c>
      <c r="AS19" s="31">
        <v>228</v>
      </c>
      <c r="AT19" s="30">
        <v>0.64770483238446386</v>
      </c>
      <c r="AU19" s="31">
        <v>219</v>
      </c>
      <c r="AV19" s="30">
        <v>0.52082740758260948</v>
      </c>
      <c r="AW19" s="31">
        <v>221</v>
      </c>
      <c r="AX19" s="24"/>
      <c r="AY19" s="30">
        <v>0.38886511378593785</v>
      </c>
      <c r="AZ19" s="31">
        <v>218</v>
      </c>
      <c r="BA19" s="3">
        <v>0.51876463470608858</v>
      </c>
      <c r="BB19" s="13">
        <v>159</v>
      </c>
      <c r="BC19" s="2">
        <v>0.64549970432072257</v>
      </c>
      <c r="BD19" s="13">
        <v>231</v>
      </c>
      <c r="BE19" s="2">
        <v>2.331002331002331E-3</v>
      </c>
      <c r="BF19" s="13">
        <v>152</v>
      </c>
    </row>
    <row r="20" spans="1:58">
      <c r="A20" s="48" t="s">
        <v>23</v>
      </c>
      <c r="B20" s="51">
        <v>9.251787120121703</v>
      </c>
      <c r="C20" s="50">
        <v>245</v>
      </c>
      <c r="D20" s="22"/>
      <c r="E20" s="30">
        <v>0.43479199286807507</v>
      </c>
      <c r="F20" s="31">
        <v>165</v>
      </c>
      <c r="G20" s="32">
        <v>0.2906419441857262</v>
      </c>
      <c r="H20" s="33">
        <v>218</v>
      </c>
      <c r="I20" s="32">
        <v>0.53772925521394632</v>
      </c>
      <c r="J20" s="33">
        <v>118</v>
      </c>
      <c r="K20" s="32">
        <v>0.47600477920455275</v>
      </c>
      <c r="L20" s="33">
        <v>163</v>
      </c>
      <c r="M20" s="22"/>
      <c r="N20" s="30">
        <v>0.68285861294493333</v>
      </c>
      <c r="O20" s="31">
        <v>250</v>
      </c>
      <c r="P20" s="32">
        <v>0.658020848833614</v>
      </c>
      <c r="Q20" s="33">
        <v>203</v>
      </c>
      <c r="R20" s="32">
        <v>0.59622714301899549</v>
      </c>
      <c r="S20" s="33">
        <v>249</v>
      </c>
      <c r="T20" s="32">
        <v>0.79432784698219028</v>
      </c>
      <c r="U20" s="33">
        <v>246</v>
      </c>
      <c r="V20" s="22"/>
      <c r="W20" s="30">
        <v>0.48166814206176362</v>
      </c>
      <c r="X20" s="34">
        <v>261</v>
      </c>
      <c r="Y20" s="32">
        <v>3.0989734650397056E-3</v>
      </c>
      <c r="Z20" s="35">
        <v>34</v>
      </c>
      <c r="AA20" s="32">
        <v>0.48938206437254889</v>
      </c>
      <c r="AB20" s="35">
        <v>216</v>
      </c>
      <c r="AC20" s="32">
        <v>0.52646210855319553</v>
      </c>
      <c r="AD20" s="35">
        <v>248</v>
      </c>
      <c r="AE20" s="32">
        <v>0.90772942185627037</v>
      </c>
      <c r="AF20" s="35">
        <v>260</v>
      </c>
      <c r="AG20" s="22"/>
      <c r="AH20" s="30">
        <v>0.68303694423733918</v>
      </c>
      <c r="AI20" s="31">
        <v>234</v>
      </c>
      <c r="AJ20" s="32">
        <v>0.78231846967974172</v>
      </c>
      <c r="AK20" s="33">
        <v>242</v>
      </c>
      <c r="AL20" s="32">
        <v>0.58375541879493664</v>
      </c>
      <c r="AM20" s="33">
        <v>228</v>
      </c>
      <c r="AN20" s="22"/>
      <c r="AO20" s="30">
        <v>0.61956473159798819</v>
      </c>
      <c r="AP20" s="36">
        <v>173</v>
      </c>
      <c r="AQ20" s="22"/>
      <c r="AR20" s="30">
        <v>0.60312231858225651</v>
      </c>
      <c r="AS20" s="31">
        <v>230</v>
      </c>
      <c r="AT20" s="30">
        <v>0.73315410497680011</v>
      </c>
      <c r="AU20" s="31">
        <v>248</v>
      </c>
      <c r="AV20" s="30">
        <v>0.47309053218771291</v>
      </c>
      <c r="AW20" s="31">
        <v>207</v>
      </c>
      <c r="AX20" s="24"/>
      <c r="AY20" s="30">
        <v>0.42448208925713576</v>
      </c>
      <c r="AZ20" s="31">
        <v>238</v>
      </c>
      <c r="BA20" s="3">
        <v>0.666311439511038</v>
      </c>
      <c r="BB20" s="13">
        <v>229</v>
      </c>
      <c r="BC20" s="2">
        <v>0.60293902406456512</v>
      </c>
      <c r="BD20" s="13">
        <v>220</v>
      </c>
      <c r="BE20" s="2">
        <v>4.1958041958041958E-3</v>
      </c>
      <c r="BF20" s="13">
        <v>188</v>
      </c>
    </row>
    <row r="21" spans="1:58">
      <c r="A21" s="48" t="s">
        <v>21</v>
      </c>
      <c r="B21" s="51">
        <v>8.6446257875379029</v>
      </c>
      <c r="C21" s="50">
        <v>244</v>
      </c>
      <c r="D21" s="22"/>
      <c r="E21" s="30">
        <v>0.43812085278724516</v>
      </c>
      <c r="F21" s="31">
        <v>167</v>
      </c>
      <c r="G21" s="32">
        <v>0.17379016495115762</v>
      </c>
      <c r="H21" s="33">
        <v>135</v>
      </c>
      <c r="I21" s="32">
        <v>0.55794553226561217</v>
      </c>
      <c r="J21" s="33">
        <v>136</v>
      </c>
      <c r="K21" s="32">
        <v>0.58262686114496565</v>
      </c>
      <c r="L21" s="33">
        <v>211</v>
      </c>
      <c r="M21" s="22"/>
      <c r="N21" s="30">
        <v>0.70770005421162929</v>
      </c>
      <c r="O21" s="31">
        <v>251</v>
      </c>
      <c r="P21" s="32">
        <v>0.61872896145914646</v>
      </c>
      <c r="Q21" s="33">
        <v>185</v>
      </c>
      <c r="R21" s="32">
        <v>0.77558001204309279</v>
      </c>
      <c r="S21" s="33">
        <v>261</v>
      </c>
      <c r="T21" s="32">
        <v>0.72879118913264818</v>
      </c>
      <c r="U21" s="33">
        <v>227</v>
      </c>
      <c r="V21" s="22"/>
      <c r="W21" s="30">
        <v>0.42345375092301019</v>
      </c>
      <c r="X21" s="34">
        <v>255</v>
      </c>
      <c r="Y21" s="32">
        <v>4.5356616396416824E-3</v>
      </c>
      <c r="Z21" s="35">
        <v>48</v>
      </c>
      <c r="AA21" s="32">
        <v>0.33896396607053658</v>
      </c>
      <c r="AB21" s="35">
        <v>150</v>
      </c>
      <c r="AC21" s="32">
        <v>0.49516070809351009</v>
      </c>
      <c r="AD21" s="35">
        <v>244</v>
      </c>
      <c r="AE21" s="32">
        <v>0.85515466788835226</v>
      </c>
      <c r="AF21" s="35">
        <v>259</v>
      </c>
      <c r="AG21" s="22"/>
      <c r="AH21" s="30">
        <v>0.70169579095871659</v>
      </c>
      <c r="AI21" s="31">
        <v>237</v>
      </c>
      <c r="AJ21" s="32">
        <v>0.79085748865115701</v>
      </c>
      <c r="AK21" s="33">
        <v>247</v>
      </c>
      <c r="AL21" s="32">
        <v>0.61253409326627617</v>
      </c>
      <c r="AM21" s="33">
        <v>231</v>
      </c>
      <c r="AN21" s="22"/>
      <c r="AO21" s="30">
        <v>0.66793172742883655</v>
      </c>
      <c r="AP21" s="36">
        <v>190</v>
      </c>
      <c r="AQ21" s="22"/>
      <c r="AR21" s="30">
        <v>0.55733012946611193</v>
      </c>
      <c r="AS21" s="31">
        <v>212</v>
      </c>
      <c r="AT21" s="30">
        <v>0.60808339470144346</v>
      </c>
      <c r="AU21" s="31">
        <v>191</v>
      </c>
      <c r="AV21" s="30">
        <v>0.50657686423078041</v>
      </c>
      <c r="AW21" s="31">
        <v>216</v>
      </c>
      <c r="AX21" s="24"/>
      <c r="AY21" s="30">
        <v>0.39896543345082253</v>
      </c>
      <c r="AZ21" s="31">
        <v>227</v>
      </c>
      <c r="BA21" s="3">
        <v>0.6286872312380426</v>
      </c>
      <c r="BB21" s="13">
        <v>217</v>
      </c>
      <c r="BC21" s="2">
        <v>0.56261466352001943</v>
      </c>
      <c r="BD21" s="13">
        <v>207</v>
      </c>
      <c r="BE21" s="2">
        <v>5.5944055944055944E-3</v>
      </c>
      <c r="BF21" s="13">
        <v>198</v>
      </c>
    </row>
    <row r="22" spans="1:58">
      <c r="A22" s="48" t="s">
        <v>172</v>
      </c>
      <c r="B22" s="51">
        <v>8.6066922840183331</v>
      </c>
      <c r="C22" s="50">
        <v>243</v>
      </c>
      <c r="D22" s="22"/>
      <c r="E22" s="30">
        <v>0.42701311408215292</v>
      </c>
      <c r="F22" s="31">
        <v>160</v>
      </c>
      <c r="G22" s="32">
        <v>0.15318789609862696</v>
      </c>
      <c r="H22" s="33">
        <v>115</v>
      </c>
      <c r="I22" s="32">
        <v>0.62826211594279902</v>
      </c>
      <c r="J22" s="33">
        <v>179</v>
      </c>
      <c r="K22" s="32">
        <v>0.49958933020503277</v>
      </c>
      <c r="L22" s="33">
        <v>175</v>
      </c>
      <c r="M22" s="22"/>
      <c r="N22" s="30">
        <v>0.63568383989915522</v>
      </c>
      <c r="O22" s="31">
        <v>238</v>
      </c>
      <c r="P22" s="32">
        <v>0.62956560914525594</v>
      </c>
      <c r="Q22" s="33">
        <v>192</v>
      </c>
      <c r="R22" s="32">
        <v>0.37434977749012416</v>
      </c>
      <c r="S22" s="33">
        <v>220</v>
      </c>
      <c r="T22" s="32">
        <v>0.9031361330620854</v>
      </c>
      <c r="U22" s="33">
        <v>260</v>
      </c>
      <c r="V22" s="22"/>
      <c r="W22" s="30">
        <v>0.31314837078198854</v>
      </c>
      <c r="X22" s="34">
        <v>221</v>
      </c>
      <c r="Y22" s="32">
        <v>1.8172640080767289E-2</v>
      </c>
      <c r="Z22" s="35">
        <v>162</v>
      </c>
      <c r="AA22" s="32">
        <v>0.43707084821164677</v>
      </c>
      <c r="AB22" s="35">
        <v>197</v>
      </c>
      <c r="AC22" s="32">
        <v>0.44138559948837425</v>
      </c>
      <c r="AD22" s="35">
        <v>240</v>
      </c>
      <c r="AE22" s="32">
        <v>0.3559643953471659</v>
      </c>
      <c r="AF22" s="35">
        <v>218</v>
      </c>
      <c r="AG22" s="22"/>
      <c r="AH22" s="30">
        <v>0.72085126249828657</v>
      </c>
      <c r="AI22" s="31">
        <v>241</v>
      </c>
      <c r="AJ22" s="32">
        <v>0.75314556593455095</v>
      </c>
      <c r="AK22" s="33">
        <v>237</v>
      </c>
      <c r="AL22" s="32">
        <v>0.68855695906202219</v>
      </c>
      <c r="AM22" s="33">
        <v>242</v>
      </c>
      <c r="AN22" s="22"/>
      <c r="AO22" s="30">
        <v>0.63058226493740865</v>
      </c>
      <c r="AP22" s="36">
        <v>175</v>
      </c>
      <c r="AQ22" s="22"/>
      <c r="AR22" s="30">
        <v>0.66196317840368901</v>
      </c>
      <c r="AS22" s="31">
        <v>248</v>
      </c>
      <c r="AT22" s="30">
        <v>0.66433257234489052</v>
      </c>
      <c r="AU22" s="31">
        <v>224</v>
      </c>
      <c r="AV22" s="30">
        <v>0.65959378446248762</v>
      </c>
      <c r="AW22" s="31">
        <v>251</v>
      </c>
      <c r="AX22" s="24"/>
      <c r="AY22" s="30">
        <v>0.49805058653194129</v>
      </c>
      <c r="AZ22" s="31">
        <v>251</v>
      </c>
      <c r="BA22" s="3">
        <v>0.66759033777858234</v>
      </c>
      <c r="BB22" s="13">
        <v>231</v>
      </c>
      <c r="BC22" s="2">
        <v>0.82050081575663547</v>
      </c>
      <c r="BD22" s="13">
        <v>257</v>
      </c>
      <c r="BE22" s="2">
        <v>6.0606060606060606E-3</v>
      </c>
      <c r="BF22" s="13">
        <v>200</v>
      </c>
    </row>
    <row r="23" spans="1:58">
      <c r="A23" s="48" t="s">
        <v>193</v>
      </c>
      <c r="B23" s="51">
        <v>8.391601904963327</v>
      </c>
      <c r="C23" s="50">
        <v>242</v>
      </c>
      <c r="D23" s="22"/>
      <c r="E23" s="30">
        <v>0.40848505953508901</v>
      </c>
      <c r="F23" s="31">
        <v>150</v>
      </c>
      <c r="G23" s="32">
        <v>0.16250479781205332</v>
      </c>
      <c r="H23" s="33">
        <v>123</v>
      </c>
      <c r="I23" s="32">
        <v>0.60698853997960112</v>
      </c>
      <c r="J23" s="33">
        <v>168</v>
      </c>
      <c r="K23" s="32">
        <v>0.45596184081361263</v>
      </c>
      <c r="L23" s="33">
        <v>149</v>
      </c>
      <c r="M23" s="22"/>
      <c r="N23" s="30">
        <v>0.72807208368322274</v>
      </c>
      <c r="O23" s="31">
        <v>256</v>
      </c>
      <c r="P23" s="32">
        <v>0.73558396717675156</v>
      </c>
      <c r="Q23" s="33">
        <v>240</v>
      </c>
      <c r="R23" s="32">
        <v>0.56143778599197092</v>
      </c>
      <c r="S23" s="33">
        <v>244</v>
      </c>
      <c r="T23" s="32">
        <v>0.88719449788094573</v>
      </c>
      <c r="U23" s="33">
        <v>257</v>
      </c>
      <c r="V23" s="22"/>
      <c r="W23" s="30">
        <v>0.29594898406859571</v>
      </c>
      <c r="X23" s="34">
        <v>211</v>
      </c>
      <c r="Y23" s="32">
        <v>7.2644721906923952E-3</v>
      </c>
      <c r="Z23" s="35">
        <v>78</v>
      </c>
      <c r="AA23" s="32">
        <v>0.56181475104544332</v>
      </c>
      <c r="AB23" s="35">
        <v>232</v>
      </c>
      <c r="AC23" s="32">
        <v>0.41842602400104062</v>
      </c>
      <c r="AD23" s="35">
        <v>237</v>
      </c>
      <c r="AE23" s="32">
        <v>0.19629068903720653</v>
      </c>
      <c r="AF23" s="35">
        <v>164</v>
      </c>
      <c r="AG23" s="22"/>
      <c r="AH23" s="30">
        <v>0.72627020309190149</v>
      </c>
      <c r="AI23" s="31">
        <v>242</v>
      </c>
      <c r="AJ23" s="32">
        <v>0.76383958695064014</v>
      </c>
      <c r="AK23" s="33">
        <v>239</v>
      </c>
      <c r="AL23" s="32">
        <v>0.68870081923316284</v>
      </c>
      <c r="AM23" s="33">
        <v>243</v>
      </c>
      <c r="AN23" s="22"/>
      <c r="AO23" s="30">
        <v>0.80285104746341729</v>
      </c>
      <c r="AP23" s="36">
        <v>239</v>
      </c>
      <c r="AQ23" s="22"/>
      <c r="AR23" s="30">
        <v>0.63919284833627465</v>
      </c>
      <c r="AS23" s="31">
        <v>243</v>
      </c>
      <c r="AT23" s="30">
        <v>0.72695791086674699</v>
      </c>
      <c r="AU23" s="31">
        <v>244</v>
      </c>
      <c r="AV23" s="30">
        <v>0.55142778580580232</v>
      </c>
      <c r="AW23" s="31">
        <v>235</v>
      </c>
      <c r="AX23" s="24"/>
      <c r="AY23" s="30">
        <v>0.36289532334808566</v>
      </c>
      <c r="AZ23" s="31">
        <v>201</v>
      </c>
      <c r="BA23" s="3">
        <v>0.51088459313713064</v>
      </c>
      <c r="BB23" s="13">
        <v>151</v>
      </c>
      <c r="BC23" s="2">
        <v>0.5736055727113224</v>
      </c>
      <c r="BD23" s="13">
        <v>212</v>
      </c>
      <c r="BE23" s="2">
        <v>4.1958041958041958E-3</v>
      </c>
      <c r="BF23" s="13">
        <v>186</v>
      </c>
    </row>
    <row r="24" spans="1:58">
      <c r="A24" s="48" t="s">
        <v>201</v>
      </c>
      <c r="B24" s="51">
        <v>8.3762005617578001</v>
      </c>
      <c r="C24" s="50">
        <v>241</v>
      </c>
      <c r="D24" s="22"/>
      <c r="E24" s="30">
        <v>0.59126400296119519</v>
      </c>
      <c r="F24" s="31">
        <v>246</v>
      </c>
      <c r="G24" s="32">
        <v>0.20977856013889343</v>
      </c>
      <c r="H24" s="33">
        <v>168</v>
      </c>
      <c r="I24" s="32">
        <v>0.84849214623527391</v>
      </c>
      <c r="J24" s="33">
        <v>255</v>
      </c>
      <c r="K24" s="32">
        <v>0.71552130250941814</v>
      </c>
      <c r="L24" s="33">
        <v>249</v>
      </c>
      <c r="M24" s="22"/>
      <c r="N24" s="30">
        <v>0.66167656509648509</v>
      </c>
      <c r="O24" s="31">
        <v>244</v>
      </c>
      <c r="P24" s="32">
        <v>0.93949612493656642</v>
      </c>
      <c r="Q24" s="33">
        <v>260</v>
      </c>
      <c r="R24" s="32">
        <v>0.33881668978868862</v>
      </c>
      <c r="S24" s="33">
        <v>211</v>
      </c>
      <c r="T24" s="32">
        <v>0.70671688056420034</v>
      </c>
      <c r="U24" s="33">
        <v>220</v>
      </c>
      <c r="V24" s="22"/>
      <c r="W24" s="30">
        <v>0.2747919609583645</v>
      </c>
      <c r="X24" s="34">
        <v>203</v>
      </c>
      <c r="Y24" s="32">
        <v>6.2532569046378328E-2</v>
      </c>
      <c r="Z24" s="35">
        <v>225</v>
      </c>
      <c r="AA24" s="32">
        <v>0.66726248377034314</v>
      </c>
      <c r="AB24" s="35">
        <v>244</v>
      </c>
      <c r="AC24" s="32">
        <v>0.16632293457990557</v>
      </c>
      <c r="AD24" s="35">
        <v>123</v>
      </c>
      <c r="AE24" s="32">
        <v>0.20304985643683102</v>
      </c>
      <c r="AF24" s="35">
        <v>168</v>
      </c>
      <c r="AG24" s="22"/>
      <c r="AH24" s="30">
        <v>0.66157949818199757</v>
      </c>
      <c r="AI24" s="31">
        <v>228</v>
      </c>
      <c r="AJ24" s="32">
        <v>0.6782627064950304</v>
      </c>
      <c r="AK24" s="33">
        <v>226</v>
      </c>
      <c r="AL24" s="32">
        <v>0.64489628986896486</v>
      </c>
      <c r="AM24" s="33">
        <v>237</v>
      </c>
      <c r="AN24" s="22"/>
      <c r="AO24" s="30">
        <v>0.89362306796554725</v>
      </c>
      <c r="AP24" s="36">
        <v>252</v>
      </c>
      <c r="AQ24" s="22"/>
      <c r="AR24" s="30">
        <v>0.48481845514190158</v>
      </c>
      <c r="AS24" s="31">
        <v>170</v>
      </c>
      <c r="AT24" s="30">
        <v>0.67215786096752772</v>
      </c>
      <c r="AU24" s="31">
        <v>227</v>
      </c>
      <c r="AV24" s="30">
        <v>0.29747904931627545</v>
      </c>
      <c r="AW24" s="31">
        <v>82</v>
      </c>
      <c r="AX24" s="24"/>
      <c r="AY24" s="30">
        <v>0.38685447658950478</v>
      </c>
      <c r="AZ24" s="31">
        <v>215</v>
      </c>
      <c r="BA24" s="3">
        <v>0.68114511063672178</v>
      </c>
      <c r="BB24" s="13">
        <v>235</v>
      </c>
      <c r="BC24" s="2">
        <v>0.479884519597993</v>
      </c>
      <c r="BD24" s="13">
        <v>174</v>
      </c>
      <c r="BE24" s="2">
        <v>-4.662004662004662E-4</v>
      </c>
      <c r="BF24" s="13">
        <v>3</v>
      </c>
    </row>
    <row r="25" spans="1:58">
      <c r="A25" s="48" t="s">
        <v>142</v>
      </c>
      <c r="B25" s="51">
        <v>8.3250400738989754</v>
      </c>
      <c r="C25" s="50">
        <v>240</v>
      </c>
      <c r="D25" s="22"/>
      <c r="E25" s="30">
        <v>0.43995795420181444</v>
      </c>
      <c r="F25" s="31">
        <v>171</v>
      </c>
      <c r="G25" s="32">
        <v>0.22616121220898266</v>
      </c>
      <c r="H25" s="33">
        <v>181</v>
      </c>
      <c r="I25" s="32">
        <v>0.5948956832075718</v>
      </c>
      <c r="J25" s="33">
        <v>159</v>
      </c>
      <c r="K25" s="32">
        <v>0.49881696718888896</v>
      </c>
      <c r="L25" s="33">
        <v>174</v>
      </c>
      <c r="M25" s="22"/>
      <c r="N25" s="30">
        <v>0.66752492379962358</v>
      </c>
      <c r="O25" s="31">
        <v>247</v>
      </c>
      <c r="P25" s="32">
        <v>0.69151133826264088</v>
      </c>
      <c r="Q25" s="33">
        <v>223</v>
      </c>
      <c r="R25" s="32">
        <v>0.46661464564621513</v>
      </c>
      <c r="S25" s="33">
        <v>231</v>
      </c>
      <c r="T25" s="32">
        <v>0.84444878749001462</v>
      </c>
      <c r="U25" s="33">
        <v>250</v>
      </c>
      <c r="V25" s="22"/>
      <c r="W25" s="30">
        <v>0.32020664991373304</v>
      </c>
      <c r="X25" s="34">
        <v>228</v>
      </c>
      <c r="Y25" s="32">
        <v>1.0196649672250545E-2</v>
      </c>
      <c r="Z25" s="35">
        <v>114</v>
      </c>
      <c r="AA25" s="32">
        <v>0.4341354758555882</v>
      </c>
      <c r="AB25" s="35">
        <v>195</v>
      </c>
      <c r="AC25" s="32">
        <v>0.51628850449599373</v>
      </c>
      <c r="AD25" s="35">
        <v>246</v>
      </c>
      <c r="AE25" s="32">
        <v>0.32020596963109982</v>
      </c>
      <c r="AF25" s="35">
        <v>207</v>
      </c>
      <c r="AG25" s="22"/>
      <c r="AH25" s="30">
        <v>0.70500569500071142</v>
      </c>
      <c r="AI25" s="31">
        <v>238</v>
      </c>
      <c r="AJ25" s="32">
        <v>0.7370556067077112</v>
      </c>
      <c r="AK25" s="33">
        <v>233</v>
      </c>
      <c r="AL25" s="32">
        <v>0.67295578329371164</v>
      </c>
      <c r="AM25" s="33">
        <v>238</v>
      </c>
      <c r="AN25" s="22"/>
      <c r="AO25" s="30">
        <v>0.73653593720887667</v>
      </c>
      <c r="AP25" s="36">
        <v>221</v>
      </c>
      <c r="AQ25" s="22"/>
      <c r="AR25" s="30">
        <v>0.57462626305214348</v>
      </c>
      <c r="AS25" s="31">
        <v>223</v>
      </c>
      <c r="AT25" s="30">
        <v>0.62860307387638237</v>
      </c>
      <c r="AU25" s="31">
        <v>210</v>
      </c>
      <c r="AV25" s="30">
        <v>0.5206494522279046</v>
      </c>
      <c r="AW25" s="31">
        <v>220</v>
      </c>
      <c r="AX25" s="24"/>
      <c r="AY25" s="30">
        <v>0.44599196039914024</v>
      </c>
      <c r="AZ25" s="31">
        <v>246</v>
      </c>
      <c r="BA25" s="3">
        <v>0.62475624978594124</v>
      </c>
      <c r="BB25" s="13">
        <v>213</v>
      </c>
      <c r="BC25" s="2">
        <v>0.71135482954667772</v>
      </c>
      <c r="BD25" s="13">
        <v>246</v>
      </c>
      <c r="BE25" s="2">
        <v>1.8648018648018648E-3</v>
      </c>
      <c r="BF25" s="13">
        <v>138</v>
      </c>
    </row>
    <row r="26" spans="1:58">
      <c r="A26" s="48" t="s">
        <v>176</v>
      </c>
      <c r="B26" s="51">
        <v>8.305298644504262</v>
      </c>
      <c r="C26" s="50">
        <v>239</v>
      </c>
      <c r="D26" s="22"/>
      <c r="E26" s="30">
        <v>0.53355911087082053</v>
      </c>
      <c r="F26" s="31">
        <v>225</v>
      </c>
      <c r="G26" s="32">
        <v>0.4718173918726114</v>
      </c>
      <c r="H26" s="33">
        <v>258</v>
      </c>
      <c r="I26" s="32">
        <v>0.73485216927152464</v>
      </c>
      <c r="J26" s="33">
        <v>230</v>
      </c>
      <c r="K26" s="32">
        <v>0.39400777146832566</v>
      </c>
      <c r="L26" s="33">
        <v>121</v>
      </c>
      <c r="M26" s="22"/>
      <c r="N26" s="30">
        <v>0.55437729923591139</v>
      </c>
      <c r="O26" s="31">
        <v>219</v>
      </c>
      <c r="P26" s="32">
        <v>0.67280673671755475</v>
      </c>
      <c r="Q26" s="33">
        <v>211</v>
      </c>
      <c r="R26" s="32">
        <v>0.28113774852994217</v>
      </c>
      <c r="S26" s="33">
        <v>194</v>
      </c>
      <c r="T26" s="32">
        <v>0.70918741246023742</v>
      </c>
      <c r="U26" s="33">
        <v>221</v>
      </c>
      <c r="V26" s="22"/>
      <c r="W26" s="30">
        <v>0.36520035592111544</v>
      </c>
      <c r="X26" s="34">
        <v>241</v>
      </c>
      <c r="Y26" s="32">
        <v>1.1284434118818455E-2</v>
      </c>
      <c r="Z26" s="35">
        <v>125</v>
      </c>
      <c r="AA26" s="32">
        <v>0.43970405997245521</v>
      </c>
      <c r="AB26" s="35">
        <v>198</v>
      </c>
      <c r="AC26" s="32">
        <v>0.54581584917507953</v>
      </c>
      <c r="AD26" s="35">
        <v>250</v>
      </c>
      <c r="AE26" s="32">
        <v>0.4639970804181085</v>
      </c>
      <c r="AF26" s="35">
        <v>236</v>
      </c>
      <c r="AG26" s="22"/>
      <c r="AH26" s="30">
        <v>0.71800886031841327</v>
      </c>
      <c r="AI26" s="31">
        <v>240</v>
      </c>
      <c r="AJ26" s="32">
        <v>0.75225783342700514</v>
      </c>
      <c r="AK26" s="33">
        <v>236</v>
      </c>
      <c r="AL26" s="32">
        <v>0.68375988720982139</v>
      </c>
      <c r="AM26" s="33">
        <v>240</v>
      </c>
      <c r="AN26" s="22"/>
      <c r="AO26" s="30">
        <v>0.48284210168820552</v>
      </c>
      <c r="AP26" s="36">
        <v>97</v>
      </c>
      <c r="AQ26" s="22"/>
      <c r="AR26" s="30">
        <v>0.53671589729185387</v>
      </c>
      <c r="AS26" s="31">
        <v>206</v>
      </c>
      <c r="AT26" s="30">
        <v>0.66058548543057949</v>
      </c>
      <c r="AU26" s="31">
        <v>222</v>
      </c>
      <c r="AV26" s="30">
        <v>0.41284630915312831</v>
      </c>
      <c r="AW26" s="31">
        <v>167</v>
      </c>
      <c r="AX26" s="24"/>
      <c r="AY26" s="30">
        <v>0.56418151971023411</v>
      </c>
      <c r="AZ26" s="31">
        <v>259</v>
      </c>
      <c r="BA26" s="3">
        <v>0.78162476187942398</v>
      </c>
      <c r="BB26" s="13">
        <v>250</v>
      </c>
      <c r="BC26" s="2">
        <v>0.81534870168018281</v>
      </c>
      <c r="BD26" s="13">
        <v>256</v>
      </c>
      <c r="BE26" s="2">
        <v>9.5571095571095568E-2</v>
      </c>
      <c r="BF26" s="13">
        <v>258</v>
      </c>
    </row>
    <row r="27" spans="1:58">
      <c r="A27" s="48" t="s">
        <v>207</v>
      </c>
      <c r="B27" s="51">
        <v>8.1959486545265552</v>
      </c>
      <c r="C27" s="50">
        <v>238</v>
      </c>
      <c r="D27" s="22"/>
      <c r="E27" s="30">
        <v>0.47271079657687465</v>
      </c>
      <c r="F27" s="31">
        <v>189</v>
      </c>
      <c r="G27" s="32">
        <v>0.2586677537717823</v>
      </c>
      <c r="H27" s="33">
        <v>201</v>
      </c>
      <c r="I27" s="32">
        <v>0.57719218833371866</v>
      </c>
      <c r="J27" s="33">
        <v>152</v>
      </c>
      <c r="K27" s="32">
        <v>0.58227244762512298</v>
      </c>
      <c r="L27" s="33">
        <v>210</v>
      </c>
      <c r="M27" s="22"/>
      <c r="N27" s="30">
        <v>0.57358568411677424</v>
      </c>
      <c r="O27" s="31">
        <v>225</v>
      </c>
      <c r="P27" s="32">
        <v>0.6253518616787801</v>
      </c>
      <c r="Q27" s="33">
        <v>189</v>
      </c>
      <c r="R27" s="32">
        <v>0.3761286799635673</v>
      </c>
      <c r="S27" s="33">
        <v>221</v>
      </c>
      <c r="T27" s="32">
        <v>0.71927651070797549</v>
      </c>
      <c r="U27" s="33">
        <v>222</v>
      </c>
      <c r="V27" s="22"/>
      <c r="W27" s="30">
        <v>0.42589480792573997</v>
      </c>
      <c r="X27" s="34">
        <v>256</v>
      </c>
      <c r="Y27" s="32">
        <v>1.1602610587382161E-2</v>
      </c>
      <c r="Z27" s="35">
        <v>131</v>
      </c>
      <c r="AA27" s="32">
        <v>0.78851702790005762</v>
      </c>
      <c r="AB27" s="35">
        <v>256</v>
      </c>
      <c r="AC27" s="32">
        <v>0.35089754321775607</v>
      </c>
      <c r="AD27" s="35">
        <v>224</v>
      </c>
      <c r="AE27" s="32">
        <v>0.55256204999776393</v>
      </c>
      <c r="AF27" s="35">
        <v>246</v>
      </c>
      <c r="AG27" s="22"/>
      <c r="AH27" s="30">
        <v>0.52785902727948586</v>
      </c>
      <c r="AI27" s="31">
        <v>206</v>
      </c>
      <c r="AJ27" s="32">
        <v>0.63006458325401926</v>
      </c>
      <c r="AK27" s="33">
        <v>215</v>
      </c>
      <c r="AL27" s="32">
        <v>0.42565347130495251</v>
      </c>
      <c r="AM27" s="33">
        <v>196</v>
      </c>
      <c r="AN27" s="22"/>
      <c r="AO27" s="30">
        <v>0.87252227870301591</v>
      </c>
      <c r="AP27" s="36">
        <v>248</v>
      </c>
      <c r="AQ27" s="22"/>
      <c r="AR27" s="30">
        <v>0.63283494740722279</v>
      </c>
      <c r="AS27" s="31">
        <v>241</v>
      </c>
      <c r="AT27" s="30">
        <v>0.70534367749614413</v>
      </c>
      <c r="AU27" s="31">
        <v>238</v>
      </c>
      <c r="AV27" s="30">
        <v>0.56032621731830157</v>
      </c>
      <c r="AW27" s="31">
        <v>239</v>
      </c>
      <c r="AX27" s="24"/>
      <c r="AY27" s="30">
        <v>0.34132239142818627</v>
      </c>
      <c r="AZ27" s="31">
        <v>178</v>
      </c>
      <c r="BA27" s="3">
        <v>0.53556853268366689</v>
      </c>
      <c r="BB27" s="13">
        <v>173</v>
      </c>
      <c r="BC27" s="2">
        <v>0.48839864160089197</v>
      </c>
      <c r="BD27" s="13">
        <v>185</v>
      </c>
      <c r="BE27" s="2">
        <v>0</v>
      </c>
      <c r="BF27" s="13">
        <v>43</v>
      </c>
    </row>
    <row r="28" spans="1:58">
      <c r="A28" s="48" t="s">
        <v>164</v>
      </c>
      <c r="B28" s="51">
        <v>8.0641592805298359</v>
      </c>
      <c r="C28" s="50">
        <v>237</v>
      </c>
      <c r="D28" s="22"/>
      <c r="E28" s="30">
        <v>0.44603583797714647</v>
      </c>
      <c r="F28" s="31">
        <v>174</v>
      </c>
      <c r="G28" s="32">
        <v>0.26793135748125313</v>
      </c>
      <c r="H28" s="33">
        <v>207</v>
      </c>
      <c r="I28" s="32">
        <v>0.67579094049774235</v>
      </c>
      <c r="J28" s="33">
        <v>200</v>
      </c>
      <c r="K28" s="32">
        <v>0.39438521595244391</v>
      </c>
      <c r="L28" s="33">
        <v>122</v>
      </c>
      <c r="M28" s="22"/>
      <c r="N28" s="30">
        <v>0.60430477904154145</v>
      </c>
      <c r="O28" s="31">
        <v>233</v>
      </c>
      <c r="P28" s="32">
        <v>0.66478315701085622</v>
      </c>
      <c r="Q28" s="33">
        <v>206</v>
      </c>
      <c r="R28" s="32">
        <v>0.41172526855475239</v>
      </c>
      <c r="S28" s="33">
        <v>224</v>
      </c>
      <c r="T28" s="32">
        <v>0.73640591155901569</v>
      </c>
      <c r="U28" s="33">
        <v>230</v>
      </c>
      <c r="V28" s="22"/>
      <c r="W28" s="30">
        <v>0.35385231689868712</v>
      </c>
      <c r="X28" s="34">
        <v>238</v>
      </c>
      <c r="Y28" s="32">
        <v>4.9918881817047301E-3</v>
      </c>
      <c r="Z28" s="35">
        <v>53</v>
      </c>
      <c r="AA28" s="32">
        <v>0.29098918050919853</v>
      </c>
      <c r="AB28" s="35">
        <v>124</v>
      </c>
      <c r="AC28" s="32">
        <v>0.52090772894507464</v>
      </c>
      <c r="AD28" s="35">
        <v>247</v>
      </c>
      <c r="AE28" s="32">
        <v>0.59852046995877062</v>
      </c>
      <c r="AF28" s="35">
        <v>252</v>
      </c>
      <c r="AG28" s="22"/>
      <c r="AH28" s="30">
        <v>0.71194946085239996</v>
      </c>
      <c r="AI28" s="31">
        <v>239</v>
      </c>
      <c r="AJ28" s="32">
        <v>0.78599442225608207</v>
      </c>
      <c r="AK28" s="33">
        <v>244</v>
      </c>
      <c r="AL28" s="32">
        <v>0.63790449944871774</v>
      </c>
      <c r="AM28" s="33">
        <v>235</v>
      </c>
      <c r="AN28" s="22"/>
      <c r="AO28" s="30">
        <v>0.76389157658766138</v>
      </c>
      <c r="AP28" s="36">
        <v>226</v>
      </c>
      <c r="AQ28" s="22"/>
      <c r="AR28" s="30">
        <v>0.56238082566894776</v>
      </c>
      <c r="AS28" s="31">
        <v>216</v>
      </c>
      <c r="AT28" s="30">
        <v>0.58898709620692591</v>
      </c>
      <c r="AU28" s="31">
        <v>177</v>
      </c>
      <c r="AV28" s="30">
        <v>0.53577455513096972</v>
      </c>
      <c r="AW28" s="31">
        <v>228</v>
      </c>
      <c r="AX28" s="24"/>
      <c r="AY28" s="30">
        <v>0.41651582720012165</v>
      </c>
      <c r="AZ28" s="31">
        <v>236</v>
      </c>
      <c r="BA28" s="3">
        <v>0.5497375953147402</v>
      </c>
      <c r="BB28" s="13">
        <v>186</v>
      </c>
      <c r="BC28" s="2">
        <v>0.69048587696161545</v>
      </c>
      <c r="BD28" s="13">
        <v>243</v>
      </c>
      <c r="BE28" s="2">
        <v>9.324009324009324E-3</v>
      </c>
      <c r="BF28" s="13">
        <v>218</v>
      </c>
    </row>
    <row r="29" spans="1:58">
      <c r="A29" s="48" t="s">
        <v>98</v>
      </c>
      <c r="B29" s="51">
        <v>7.9777358479228644</v>
      </c>
      <c r="C29" s="50">
        <v>236</v>
      </c>
      <c r="D29" s="22"/>
      <c r="E29" s="30">
        <v>0.58858046654808627</v>
      </c>
      <c r="F29" s="31">
        <v>244</v>
      </c>
      <c r="G29" s="32">
        <v>0.33316331302857888</v>
      </c>
      <c r="H29" s="33">
        <v>239</v>
      </c>
      <c r="I29" s="32">
        <v>0.83241078625021436</v>
      </c>
      <c r="J29" s="33">
        <v>252</v>
      </c>
      <c r="K29" s="32">
        <v>0.60016730036546539</v>
      </c>
      <c r="L29" s="33">
        <v>215</v>
      </c>
      <c r="M29" s="22"/>
      <c r="N29" s="30">
        <v>0.50018757414905524</v>
      </c>
      <c r="O29" s="31">
        <v>195</v>
      </c>
      <c r="P29" s="32">
        <v>0.73005577072420613</v>
      </c>
      <c r="Q29" s="33">
        <v>238</v>
      </c>
      <c r="R29" s="32">
        <v>0.18230226718118575</v>
      </c>
      <c r="S29" s="33">
        <v>132</v>
      </c>
      <c r="T29" s="32">
        <v>0.58820468454177377</v>
      </c>
      <c r="U29" s="33">
        <v>170</v>
      </c>
      <c r="V29" s="22"/>
      <c r="W29" s="30">
        <v>0.26010010267307387</v>
      </c>
      <c r="X29" s="34">
        <v>193</v>
      </c>
      <c r="Y29" s="32">
        <v>0.17168734002756447</v>
      </c>
      <c r="Z29" s="35">
        <v>249</v>
      </c>
      <c r="AA29" s="32">
        <v>0.45717067045962434</v>
      </c>
      <c r="AB29" s="35">
        <v>204</v>
      </c>
      <c r="AC29" s="32">
        <v>0.18998335677925876</v>
      </c>
      <c r="AD29" s="35">
        <v>145</v>
      </c>
      <c r="AE29" s="32">
        <v>0.22155904342584792</v>
      </c>
      <c r="AF29" s="35">
        <v>179</v>
      </c>
      <c r="AG29" s="22"/>
      <c r="AH29" s="30">
        <v>0.74245400201188427</v>
      </c>
      <c r="AI29" s="31">
        <v>244</v>
      </c>
      <c r="AJ29" s="32">
        <v>0.73584317468514604</v>
      </c>
      <c r="AK29" s="33">
        <v>231</v>
      </c>
      <c r="AL29" s="32">
        <v>0.74906482933862251</v>
      </c>
      <c r="AM29" s="33">
        <v>248</v>
      </c>
      <c r="AN29" s="22"/>
      <c r="AO29" s="30">
        <v>0.71947834565768221</v>
      </c>
      <c r="AP29" s="36">
        <v>213</v>
      </c>
      <c r="AQ29" s="22"/>
      <c r="AR29" s="30">
        <v>0.64026657310303658</v>
      </c>
      <c r="AS29" s="31">
        <v>244</v>
      </c>
      <c r="AT29" s="30">
        <v>0.73150176247114118</v>
      </c>
      <c r="AU29" s="31">
        <v>246</v>
      </c>
      <c r="AV29" s="30">
        <v>0.54903138373493188</v>
      </c>
      <c r="AW29" s="31">
        <v>233</v>
      </c>
      <c r="AX29" s="24"/>
      <c r="AY29" s="30">
        <v>0.41239550669590908</v>
      </c>
      <c r="AZ29" s="31">
        <v>235</v>
      </c>
      <c r="BA29" s="3">
        <v>0.56683803044029168</v>
      </c>
      <c r="BB29" s="13">
        <v>192</v>
      </c>
      <c r="BC29" s="2">
        <v>0.66848368778263378</v>
      </c>
      <c r="BD29" s="13">
        <v>236</v>
      </c>
      <c r="BE29" s="2">
        <v>1.8648018648018648E-3</v>
      </c>
      <c r="BF29" s="13">
        <v>148</v>
      </c>
    </row>
    <row r="30" spans="1:58">
      <c r="A30" s="48" t="s">
        <v>133</v>
      </c>
      <c r="B30" s="51">
        <v>7.9560528797398415</v>
      </c>
      <c r="C30" s="50">
        <v>235</v>
      </c>
      <c r="D30" s="22"/>
      <c r="E30" s="30">
        <v>0.39949378983152117</v>
      </c>
      <c r="F30" s="31">
        <v>143</v>
      </c>
      <c r="G30" s="32">
        <v>0.1610728397324252</v>
      </c>
      <c r="H30" s="33">
        <v>122</v>
      </c>
      <c r="I30" s="32">
        <v>0.65300896438984768</v>
      </c>
      <c r="J30" s="33">
        <v>193</v>
      </c>
      <c r="K30" s="32">
        <v>0.38439956537229059</v>
      </c>
      <c r="L30" s="33">
        <v>118</v>
      </c>
      <c r="M30" s="22"/>
      <c r="N30" s="30">
        <v>0.65226679784343677</v>
      </c>
      <c r="O30" s="31">
        <v>241</v>
      </c>
      <c r="P30" s="32">
        <v>0.5984065756779211</v>
      </c>
      <c r="Q30" s="33">
        <v>176</v>
      </c>
      <c r="R30" s="32">
        <v>0.60201597557869801</v>
      </c>
      <c r="S30" s="33">
        <v>250</v>
      </c>
      <c r="T30" s="32">
        <v>0.7563778422736912</v>
      </c>
      <c r="U30" s="33">
        <v>238</v>
      </c>
      <c r="V30" s="22"/>
      <c r="W30" s="30">
        <v>0.33115151914549212</v>
      </c>
      <c r="X30" s="34">
        <v>236</v>
      </c>
      <c r="Y30" s="32">
        <v>3.1280547409579668E-2</v>
      </c>
      <c r="Z30" s="35">
        <v>198</v>
      </c>
      <c r="AA30" s="32">
        <v>0.79616333010476747</v>
      </c>
      <c r="AB30" s="35">
        <v>257</v>
      </c>
      <c r="AC30" s="32">
        <v>0.2984715545657437</v>
      </c>
      <c r="AD30" s="35">
        <v>207</v>
      </c>
      <c r="AE30" s="32">
        <v>0.19869064450187759</v>
      </c>
      <c r="AF30" s="35">
        <v>165</v>
      </c>
      <c r="AG30" s="22"/>
      <c r="AH30" s="30">
        <v>0.66393718907315924</v>
      </c>
      <c r="AI30" s="31">
        <v>229</v>
      </c>
      <c r="AJ30" s="32">
        <v>0.75825025992995354</v>
      </c>
      <c r="AK30" s="33">
        <v>238</v>
      </c>
      <c r="AL30" s="32">
        <v>0.56962411821636494</v>
      </c>
      <c r="AM30" s="33">
        <v>225</v>
      </c>
      <c r="AN30" s="22"/>
      <c r="AO30" s="30">
        <v>0.84702822846545689</v>
      </c>
      <c r="AP30" s="36">
        <v>246</v>
      </c>
      <c r="AQ30" s="22"/>
      <c r="AR30" s="30">
        <v>0.56561716768621295</v>
      </c>
      <c r="AS30" s="31">
        <v>218</v>
      </c>
      <c r="AT30" s="30">
        <v>0.60938119188360851</v>
      </c>
      <c r="AU30" s="31">
        <v>192</v>
      </c>
      <c r="AV30" s="30">
        <v>0.52185314348881751</v>
      </c>
      <c r="AW30" s="31">
        <v>223</v>
      </c>
      <c r="AX30" s="24"/>
      <c r="AY30" s="30">
        <v>0.40852608128919182</v>
      </c>
      <c r="AZ30" s="31">
        <v>232</v>
      </c>
      <c r="BA30" s="3">
        <v>0.55867954271192777</v>
      </c>
      <c r="BB30" s="13">
        <v>189</v>
      </c>
      <c r="BC30" s="2">
        <v>0.66550009975704638</v>
      </c>
      <c r="BD30" s="13">
        <v>235</v>
      </c>
      <c r="BE30" s="2">
        <v>1.3986013986013986E-3</v>
      </c>
      <c r="BF30" s="13">
        <v>120</v>
      </c>
    </row>
    <row r="31" spans="1:58">
      <c r="A31" s="48" t="s">
        <v>195</v>
      </c>
      <c r="B31" s="51">
        <v>7.8631669217296789</v>
      </c>
      <c r="C31" s="50">
        <v>234</v>
      </c>
      <c r="D31" s="22"/>
      <c r="E31" s="30">
        <v>0.41881907851974026</v>
      </c>
      <c r="F31" s="31">
        <v>155</v>
      </c>
      <c r="G31" s="32">
        <v>0.25043618328648776</v>
      </c>
      <c r="H31" s="33">
        <v>197</v>
      </c>
      <c r="I31" s="32">
        <v>0.59806922708087207</v>
      </c>
      <c r="J31" s="33">
        <v>162</v>
      </c>
      <c r="K31" s="32">
        <v>0.40795182519186102</v>
      </c>
      <c r="L31" s="33">
        <v>129</v>
      </c>
      <c r="M31" s="22"/>
      <c r="N31" s="30">
        <v>0.71355423462751466</v>
      </c>
      <c r="O31" s="31">
        <v>254</v>
      </c>
      <c r="P31" s="32">
        <v>0.61948564699089981</v>
      </c>
      <c r="Q31" s="33">
        <v>186</v>
      </c>
      <c r="R31" s="32">
        <v>0.64291882103019216</v>
      </c>
      <c r="S31" s="33">
        <v>253</v>
      </c>
      <c r="T31" s="32">
        <v>0.87825823586145202</v>
      </c>
      <c r="U31" s="33">
        <v>254</v>
      </c>
      <c r="V31" s="22"/>
      <c r="W31" s="30">
        <v>0.33437990704992904</v>
      </c>
      <c r="X31" s="34">
        <v>237</v>
      </c>
      <c r="Y31" s="32">
        <v>5.0938986056258566E-2</v>
      </c>
      <c r="Z31" s="35">
        <v>221</v>
      </c>
      <c r="AA31" s="32">
        <v>0.570275899914231</v>
      </c>
      <c r="AB31" s="35">
        <v>235</v>
      </c>
      <c r="AC31" s="32">
        <v>0.40189601330398317</v>
      </c>
      <c r="AD31" s="35">
        <v>231</v>
      </c>
      <c r="AE31" s="32">
        <v>0.31440872892524357</v>
      </c>
      <c r="AF31" s="35">
        <v>204</v>
      </c>
      <c r="AG31" s="22"/>
      <c r="AH31" s="30">
        <v>0.67149373331984696</v>
      </c>
      <c r="AI31" s="31">
        <v>230</v>
      </c>
      <c r="AJ31" s="32">
        <v>0.72903919373736936</v>
      </c>
      <c r="AK31" s="33">
        <v>230</v>
      </c>
      <c r="AL31" s="32">
        <v>0.61394827290232468</v>
      </c>
      <c r="AM31" s="33">
        <v>232</v>
      </c>
      <c r="AN31" s="22"/>
      <c r="AO31" s="30">
        <v>0.7758505719484754</v>
      </c>
      <c r="AP31" s="36">
        <v>227</v>
      </c>
      <c r="AQ31" s="22"/>
      <c r="AR31" s="30">
        <v>0.57167742404885979</v>
      </c>
      <c r="AS31" s="31">
        <v>222</v>
      </c>
      <c r="AT31" s="30">
        <v>0.71815585885074196</v>
      </c>
      <c r="AU31" s="31">
        <v>241</v>
      </c>
      <c r="AV31" s="30">
        <v>0.42519898924697769</v>
      </c>
      <c r="AW31" s="31">
        <v>177</v>
      </c>
      <c r="AX31" s="24"/>
      <c r="AY31" s="30">
        <v>0.36579905730340151</v>
      </c>
      <c r="AZ31" s="31">
        <v>202</v>
      </c>
      <c r="BA31" s="3">
        <v>0.50703719138931547</v>
      </c>
      <c r="BB31" s="13">
        <v>148</v>
      </c>
      <c r="BC31" s="2">
        <v>0.58616417632508488</v>
      </c>
      <c r="BD31" s="13">
        <v>214</v>
      </c>
      <c r="BE31" s="2">
        <v>4.1958041958041958E-3</v>
      </c>
      <c r="BF31" s="13">
        <v>187</v>
      </c>
    </row>
    <row r="32" spans="1:58">
      <c r="A32" s="48" t="s">
        <v>232</v>
      </c>
      <c r="B32" s="51">
        <v>7.795340271172349</v>
      </c>
      <c r="C32" s="50">
        <v>233</v>
      </c>
      <c r="D32" s="22"/>
      <c r="E32" s="30">
        <v>0.44973208942878545</v>
      </c>
      <c r="F32" s="31">
        <v>177</v>
      </c>
      <c r="G32" s="32">
        <v>0.21993858058391336</v>
      </c>
      <c r="H32" s="33">
        <v>173</v>
      </c>
      <c r="I32" s="32">
        <v>0.56558815296572762</v>
      </c>
      <c r="J32" s="33">
        <v>142</v>
      </c>
      <c r="K32" s="32">
        <v>0.56366953473671522</v>
      </c>
      <c r="L32" s="33">
        <v>202</v>
      </c>
      <c r="M32" s="22"/>
      <c r="N32" s="30">
        <v>0.60240953831776167</v>
      </c>
      <c r="O32" s="31">
        <v>232</v>
      </c>
      <c r="P32" s="32">
        <v>0.62995985561080248</v>
      </c>
      <c r="Q32" s="33">
        <v>193</v>
      </c>
      <c r="R32" s="32">
        <v>0.43964524791060045</v>
      </c>
      <c r="S32" s="33">
        <v>229</v>
      </c>
      <c r="T32" s="32">
        <v>0.7376235114318821</v>
      </c>
      <c r="U32" s="33">
        <v>231</v>
      </c>
      <c r="V32" s="22"/>
      <c r="W32" s="30">
        <v>0.45944594480029227</v>
      </c>
      <c r="X32" s="34">
        <v>259</v>
      </c>
      <c r="Y32" s="32">
        <v>7.4074074074074068E-3</v>
      </c>
      <c r="Z32" s="35">
        <v>83</v>
      </c>
      <c r="AA32" s="32">
        <v>0.4418715413649455</v>
      </c>
      <c r="AB32" s="35">
        <v>199</v>
      </c>
      <c r="AC32" s="32">
        <v>0.83033937191249252</v>
      </c>
      <c r="AD32" s="35">
        <v>262</v>
      </c>
      <c r="AE32" s="32">
        <v>0.5581654585163236</v>
      </c>
      <c r="AF32" s="35">
        <v>248</v>
      </c>
      <c r="AG32" s="22"/>
      <c r="AH32" s="30">
        <v>0.67700298585320628</v>
      </c>
      <c r="AI32" s="31">
        <v>233</v>
      </c>
      <c r="AJ32" s="32">
        <v>0.76672092646836487</v>
      </c>
      <c r="AK32" s="33">
        <v>240</v>
      </c>
      <c r="AL32" s="32">
        <v>0.58728504523804759</v>
      </c>
      <c r="AM32" s="33">
        <v>229</v>
      </c>
      <c r="AN32" s="22"/>
      <c r="AO32" s="30">
        <v>0.56307270702398238</v>
      </c>
      <c r="AP32" s="36">
        <v>145</v>
      </c>
      <c r="AQ32" s="22"/>
      <c r="AR32" s="30">
        <v>0.55911344277548292</v>
      </c>
      <c r="AS32" s="31">
        <v>214</v>
      </c>
      <c r="AT32" s="30">
        <v>0.56105460553882591</v>
      </c>
      <c r="AU32" s="31">
        <v>164</v>
      </c>
      <c r="AV32" s="30">
        <v>0.55717228001213992</v>
      </c>
      <c r="AW32" s="31">
        <v>237</v>
      </c>
      <c r="AX32" s="24"/>
      <c r="AY32" s="30">
        <v>0.40900896360703637</v>
      </c>
      <c r="AZ32" s="31">
        <v>233</v>
      </c>
      <c r="BA32" s="3">
        <v>0.54653600176444461</v>
      </c>
      <c r="BB32" s="13">
        <v>182</v>
      </c>
      <c r="BC32" s="2">
        <v>0.67676128532706059</v>
      </c>
      <c r="BD32" s="13">
        <v>237</v>
      </c>
      <c r="BE32" s="2">
        <v>3.7296037296037296E-3</v>
      </c>
      <c r="BF32" s="13">
        <v>179</v>
      </c>
    </row>
    <row r="33" spans="1:58">
      <c r="A33" s="48" t="s">
        <v>205</v>
      </c>
      <c r="B33" s="51">
        <v>7.794091306138875</v>
      </c>
      <c r="C33" s="50">
        <v>232</v>
      </c>
      <c r="D33" s="22"/>
      <c r="E33" s="30">
        <v>0.42839385764810878</v>
      </c>
      <c r="F33" s="31">
        <v>161</v>
      </c>
      <c r="G33" s="32">
        <v>0.24470529755039422</v>
      </c>
      <c r="H33" s="33">
        <v>191</v>
      </c>
      <c r="I33" s="32">
        <v>0.63455641267606022</v>
      </c>
      <c r="J33" s="33">
        <v>180</v>
      </c>
      <c r="K33" s="32">
        <v>0.40591986271787195</v>
      </c>
      <c r="L33" s="33">
        <v>127</v>
      </c>
      <c r="M33" s="22"/>
      <c r="N33" s="30">
        <v>0.74600542091877842</v>
      </c>
      <c r="O33" s="31">
        <v>258</v>
      </c>
      <c r="P33" s="32">
        <v>0.71697716075502127</v>
      </c>
      <c r="Q33" s="33">
        <v>231</v>
      </c>
      <c r="R33" s="32">
        <v>0.70278694421014498</v>
      </c>
      <c r="S33" s="33">
        <v>260</v>
      </c>
      <c r="T33" s="32">
        <v>0.81825215779116911</v>
      </c>
      <c r="U33" s="33">
        <v>248</v>
      </c>
      <c r="V33" s="22"/>
      <c r="W33" s="30">
        <v>0.32092315801113458</v>
      </c>
      <c r="X33" s="34">
        <v>229</v>
      </c>
      <c r="Y33" s="32">
        <v>4.7260375129227587E-3</v>
      </c>
      <c r="Z33" s="35">
        <v>49</v>
      </c>
      <c r="AA33" s="32">
        <v>0.47266317783270845</v>
      </c>
      <c r="AB33" s="35">
        <v>210</v>
      </c>
      <c r="AC33" s="32">
        <v>0.51254097725867875</v>
      </c>
      <c r="AD33" s="35">
        <v>245</v>
      </c>
      <c r="AE33" s="32">
        <v>0.2937624394402284</v>
      </c>
      <c r="AF33" s="35">
        <v>201</v>
      </c>
      <c r="AG33" s="22"/>
      <c r="AH33" s="30">
        <v>0.68329328819533575</v>
      </c>
      <c r="AI33" s="31">
        <v>235</v>
      </c>
      <c r="AJ33" s="32">
        <v>0.74769629297781126</v>
      </c>
      <c r="AK33" s="33">
        <v>234</v>
      </c>
      <c r="AL33" s="32">
        <v>0.61889028341286023</v>
      </c>
      <c r="AM33" s="33">
        <v>233</v>
      </c>
      <c r="AN33" s="22"/>
      <c r="AO33" s="30">
        <v>0.67836448513107084</v>
      </c>
      <c r="AP33" s="36">
        <v>196</v>
      </c>
      <c r="AQ33" s="22"/>
      <c r="AR33" s="30">
        <v>0.60416713314524539</v>
      </c>
      <c r="AS33" s="31">
        <v>231</v>
      </c>
      <c r="AT33" s="30">
        <v>0.60691181504122893</v>
      </c>
      <c r="AU33" s="31">
        <v>187</v>
      </c>
      <c r="AV33" s="30">
        <v>0.60142245124926175</v>
      </c>
      <c r="AW33" s="31">
        <v>249</v>
      </c>
      <c r="AX33" s="24"/>
      <c r="AY33" s="30">
        <v>0.36288940379724299</v>
      </c>
      <c r="AZ33" s="31">
        <v>200</v>
      </c>
      <c r="BA33" s="3">
        <v>0.38255745176064743</v>
      </c>
      <c r="BB33" s="13">
        <v>80</v>
      </c>
      <c r="BC33" s="2">
        <v>0.67907113259145435</v>
      </c>
      <c r="BD33" s="13">
        <v>240</v>
      </c>
      <c r="BE33" s="2">
        <v>2.7039627039627041E-2</v>
      </c>
      <c r="BF33" s="13">
        <v>239</v>
      </c>
    </row>
    <row r="34" spans="1:58">
      <c r="A34" s="48" t="s">
        <v>139</v>
      </c>
      <c r="B34" s="51">
        <v>7.6757428891098805</v>
      </c>
      <c r="C34" s="50">
        <v>231</v>
      </c>
      <c r="D34" s="22"/>
      <c r="E34" s="30">
        <v>0.38670920160442984</v>
      </c>
      <c r="F34" s="31">
        <v>134</v>
      </c>
      <c r="G34" s="32">
        <v>0.15869680124814201</v>
      </c>
      <c r="H34" s="33">
        <v>120</v>
      </c>
      <c r="I34" s="32">
        <v>0.55615496829275224</v>
      </c>
      <c r="J34" s="33">
        <v>133</v>
      </c>
      <c r="K34" s="32">
        <v>0.44527583527239528</v>
      </c>
      <c r="L34" s="33">
        <v>145</v>
      </c>
      <c r="M34" s="22"/>
      <c r="N34" s="30">
        <v>0.67614284260867397</v>
      </c>
      <c r="O34" s="31">
        <v>249</v>
      </c>
      <c r="P34" s="32">
        <v>0.56298455551041837</v>
      </c>
      <c r="Q34" s="33">
        <v>153</v>
      </c>
      <c r="R34" s="32">
        <v>0.67424421319522909</v>
      </c>
      <c r="S34" s="33">
        <v>259</v>
      </c>
      <c r="T34" s="32">
        <v>0.79119975912037444</v>
      </c>
      <c r="U34" s="33">
        <v>245</v>
      </c>
      <c r="V34" s="22"/>
      <c r="W34" s="30">
        <v>0.36141025344582667</v>
      </c>
      <c r="X34" s="34">
        <v>240</v>
      </c>
      <c r="Y34" s="32">
        <v>1.5137180700094607E-3</v>
      </c>
      <c r="Z34" s="35">
        <v>21</v>
      </c>
      <c r="AA34" s="32">
        <v>0.38977531377933217</v>
      </c>
      <c r="AB34" s="35">
        <v>173</v>
      </c>
      <c r="AC34" s="32">
        <v>0.30151554998433039</v>
      </c>
      <c r="AD34" s="35">
        <v>209</v>
      </c>
      <c r="AE34" s="32">
        <v>0.75283643194963457</v>
      </c>
      <c r="AF34" s="35">
        <v>258</v>
      </c>
      <c r="AG34" s="22"/>
      <c r="AH34" s="30">
        <v>0.68440588125952762</v>
      </c>
      <c r="AI34" s="31">
        <v>236</v>
      </c>
      <c r="AJ34" s="32">
        <v>0.7485307037082457</v>
      </c>
      <c r="AK34" s="33">
        <v>235</v>
      </c>
      <c r="AL34" s="32">
        <v>0.62028105881080953</v>
      </c>
      <c r="AM34" s="33">
        <v>234</v>
      </c>
      <c r="AN34" s="22"/>
      <c r="AO34" s="30">
        <v>0.76156893473484388</v>
      </c>
      <c r="AP34" s="36">
        <v>224</v>
      </c>
      <c r="AQ34" s="22"/>
      <c r="AR34" s="30">
        <v>0.5372199069240482</v>
      </c>
      <c r="AS34" s="31">
        <v>207</v>
      </c>
      <c r="AT34" s="30">
        <v>0.57932127912257037</v>
      </c>
      <c r="AU34" s="31">
        <v>174</v>
      </c>
      <c r="AV34" s="30">
        <v>0.49511853472552603</v>
      </c>
      <c r="AW34" s="31">
        <v>213</v>
      </c>
      <c r="AX34" s="24"/>
      <c r="AY34" s="30">
        <v>0.39888286726854555</v>
      </c>
      <c r="AZ34" s="31">
        <v>226</v>
      </c>
      <c r="BA34" s="3">
        <v>0.47830255302522273</v>
      </c>
      <c r="BB34" s="13">
        <v>130</v>
      </c>
      <c r="BC34" s="2">
        <v>0.71787984831421336</v>
      </c>
      <c r="BD34" s="13">
        <v>247</v>
      </c>
      <c r="BE34" s="2">
        <v>4.662004662004662E-4</v>
      </c>
      <c r="BF34" s="13">
        <v>73</v>
      </c>
    </row>
    <row r="35" spans="1:58">
      <c r="A35" s="48" t="s">
        <v>178</v>
      </c>
      <c r="B35" s="51">
        <v>7.6007830253621913</v>
      </c>
      <c r="C35" s="50">
        <v>230</v>
      </c>
      <c r="D35" s="22"/>
      <c r="E35" s="30">
        <v>0.51459344999974366</v>
      </c>
      <c r="F35" s="31">
        <v>218</v>
      </c>
      <c r="G35" s="32">
        <v>0.25167679251222547</v>
      </c>
      <c r="H35" s="33">
        <v>199</v>
      </c>
      <c r="I35" s="32">
        <v>0.71644015815092743</v>
      </c>
      <c r="J35" s="33">
        <v>221</v>
      </c>
      <c r="K35" s="32">
        <v>0.57566339933607802</v>
      </c>
      <c r="L35" s="33">
        <v>207</v>
      </c>
      <c r="M35" s="22"/>
      <c r="N35" s="30">
        <v>0.59916911450652455</v>
      </c>
      <c r="O35" s="31">
        <v>231</v>
      </c>
      <c r="P35" s="32">
        <v>0.8130785928428389</v>
      </c>
      <c r="Q35" s="33">
        <v>252</v>
      </c>
      <c r="R35" s="32">
        <v>0.25922330047803349</v>
      </c>
      <c r="S35" s="33">
        <v>181</v>
      </c>
      <c r="T35" s="32">
        <v>0.72520545019870131</v>
      </c>
      <c r="U35" s="33">
        <v>224</v>
      </c>
      <c r="V35" s="22"/>
      <c r="W35" s="30">
        <v>0.31876168285983147</v>
      </c>
      <c r="X35" s="34">
        <v>226</v>
      </c>
      <c r="Y35" s="32">
        <v>6.6777963272120202E-3</v>
      </c>
      <c r="Z35" s="35">
        <v>73</v>
      </c>
      <c r="AA35" s="32">
        <v>0.54045418016358149</v>
      </c>
      <c r="AB35" s="35">
        <v>227</v>
      </c>
      <c r="AC35" s="32">
        <v>0.39607105779595753</v>
      </c>
      <c r="AD35" s="35">
        <v>230</v>
      </c>
      <c r="AE35" s="32">
        <v>0.33184369715257483</v>
      </c>
      <c r="AF35" s="35">
        <v>215</v>
      </c>
      <c r="AG35" s="22"/>
      <c r="AH35" s="30">
        <v>0.79891527244190241</v>
      </c>
      <c r="AI35" s="31">
        <v>248</v>
      </c>
      <c r="AJ35" s="32">
        <v>0.77555727309438227</v>
      </c>
      <c r="AK35" s="33">
        <v>241</v>
      </c>
      <c r="AL35" s="32">
        <v>0.82227327178942244</v>
      </c>
      <c r="AM35" s="33">
        <v>253</v>
      </c>
      <c r="AN35" s="22"/>
      <c r="AO35" s="30">
        <v>0.58769674524578508</v>
      </c>
      <c r="AP35" s="36">
        <v>157</v>
      </c>
      <c r="AQ35" s="22"/>
      <c r="AR35" s="30">
        <v>0.52149944843598806</v>
      </c>
      <c r="AS35" s="31">
        <v>198</v>
      </c>
      <c r="AT35" s="30">
        <v>0.6055528786049883</v>
      </c>
      <c r="AU35" s="31">
        <v>186</v>
      </c>
      <c r="AV35" s="30">
        <v>0.43744601826698792</v>
      </c>
      <c r="AW35" s="31">
        <v>187</v>
      </c>
      <c r="AX35" s="24"/>
      <c r="AY35" s="30">
        <v>0.43390597471733172</v>
      </c>
      <c r="AZ35" s="31">
        <v>240</v>
      </c>
      <c r="BA35" s="3">
        <v>0.57910893512524697</v>
      </c>
      <c r="BB35" s="13">
        <v>197</v>
      </c>
      <c r="BC35" s="2">
        <v>0.71841318483094407</v>
      </c>
      <c r="BD35" s="13">
        <v>248</v>
      </c>
      <c r="BE35" s="2">
        <v>4.1958041958041958E-3</v>
      </c>
      <c r="BF35" s="13">
        <v>184</v>
      </c>
    </row>
    <row r="36" spans="1:58">
      <c r="A36" s="48" t="s">
        <v>144</v>
      </c>
      <c r="B36" s="51">
        <v>7.2055584363681522</v>
      </c>
      <c r="C36" s="50">
        <v>229</v>
      </c>
      <c r="D36" s="22"/>
      <c r="E36" s="30">
        <v>0.40995220178139907</v>
      </c>
      <c r="F36" s="31">
        <v>151</v>
      </c>
      <c r="G36" s="32">
        <v>0.13938330365771096</v>
      </c>
      <c r="H36" s="33">
        <v>101</v>
      </c>
      <c r="I36" s="32">
        <v>0.60104414151952446</v>
      </c>
      <c r="J36" s="33">
        <v>163</v>
      </c>
      <c r="K36" s="32">
        <v>0.48942916016696192</v>
      </c>
      <c r="L36" s="33">
        <v>168</v>
      </c>
      <c r="M36" s="22"/>
      <c r="N36" s="30">
        <v>0.6499929525967566</v>
      </c>
      <c r="O36" s="31">
        <v>240</v>
      </c>
      <c r="P36" s="32">
        <v>0.52302999313063536</v>
      </c>
      <c r="Q36" s="33">
        <v>137</v>
      </c>
      <c r="R36" s="32">
        <v>0.57668312766718333</v>
      </c>
      <c r="S36" s="33">
        <v>247</v>
      </c>
      <c r="T36" s="32">
        <v>0.85026573699245112</v>
      </c>
      <c r="U36" s="33">
        <v>251</v>
      </c>
      <c r="V36" s="22"/>
      <c r="W36" s="30">
        <v>0.3158995179431775</v>
      </c>
      <c r="X36" s="34">
        <v>224</v>
      </c>
      <c r="Y36" s="32">
        <v>3.2384807715204189E-2</v>
      </c>
      <c r="Z36" s="35">
        <v>200</v>
      </c>
      <c r="AA36" s="32">
        <v>0.4082183737145797</v>
      </c>
      <c r="AB36" s="35">
        <v>188</v>
      </c>
      <c r="AC36" s="32">
        <v>0.4169462345215455</v>
      </c>
      <c r="AD36" s="35">
        <v>236</v>
      </c>
      <c r="AE36" s="32">
        <v>0.40604865582138067</v>
      </c>
      <c r="AF36" s="35">
        <v>229</v>
      </c>
      <c r="AG36" s="22"/>
      <c r="AH36" s="30">
        <v>0.64410121354019534</v>
      </c>
      <c r="AI36" s="31">
        <v>227</v>
      </c>
      <c r="AJ36" s="32">
        <v>0.64982868681736849</v>
      </c>
      <c r="AK36" s="33">
        <v>218</v>
      </c>
      <c r="AL36" s="32">
        <v>0.63837374026302229</v>
      </c>
      <c r="AM36" s="33">
        <v>236</v>
      </c>
      <c r="AN36" s="22"/>
      <c r="AO36" s="30">
        <v>0.73552077000205107</v>
      </c>
      <c r="AP36" s="36">
        <v>220</v>
      </c>
      <c r="AQ36" s="22"/>
      <c r="AR36" s="30">
        <v>0.5338341399532176</v>
      </c>
      <c r="AS36" s="31">
        <v>204</v>
      </c>
      <c r="AT36" s="30">
        <v>0.62826797017775038</v>
      </c>
      <c r="AU36" s="31">
        <v>208</v>
      </c>
      <c r="AV36" s="30">
        <v>0.43940030972868488</v>
      </c>
      <c r="AW36" s="31">
        <v>189</v>
      </c>
      <c r="AX36" s="24"/>
      <c r="AY36" s="30">
        <v>0.43403225806541657</v>
      </c>
      <c r="AZ36" s="31">
        <v>241</v>
      </c>
      <c r="BA36" s="3">
        <v>0.59819636968677803</v>
      </c>
      <c r="BB36" s="13">
        <v>201</v>
      </c>
      <c r="BC36" s="2">
        <v>0.69457639518546233</v>
      </c>
      <c r="BD36" s="13">
        <v>245</v>
      </c>
      <c r="BE36" s="2">
        <v>9.324009324009324E-3</v>
      </c>
      <c r="BF36" s="13">
        <v>217</v>
      </c>
    </row>
    <row r="37" spans="1:58">
      <c r="A37" s="48" t="s">
        <v>92</v>
      </c>
      <c r="B37" s="51">
        <v>7.1182018041891553</v>
      </c>
      <c r="C37" s="50">
        <v>228</v>
      </c>
      <c r="D37" s="22"/>
      <c r="E37" s="30">
        <v>0.46141333599969253</v>
      </c>
      <c r="F37" s="31">
        <v>185</v>
      </c>
      <c r="G37" s="32">
        <v>0.2995224287901016</v>
      </c>
      <c r="H37" s="33">
        <v>223</v>
      </c>
      <c r="I37" s="32">
        <v>0.61575089831063412</v>
      </c>
      <c r="J37" s="33">
        <v>173</v>
      </c>
      <c r="K37" s="32">
        <v>0.46896668089834187</v>
      </c>
      <c r="L37" s="33">
        <v>155</v>
      </c>
      <c r="M37" s="22"/>
      <c r="N37" s="30">
        <v>0.65659603925423582</v>
      </c>
      <c r="O37" s="31">
        <v>242</v>
      </c>
      <c r="P37" s="32">
        <v>0.67514186546678301</v>
      </c>
      <c r="Q37" s="33">
        <v>212</v>
      </c>
      <c r="R37" s="32">
        <v>0.54301283669196387</v>
      </c>
      <c r="S37" s="33">
        <v>241</v>
      </c>
      <c r="T37" s="32">
        <v>0.75163341560396046</v>
      </c>
      <c r="U37" s="33">
        <v>234</v>
      </c>
      <c r="V37" s="22"/>
      <c r="W37" s="30">
        <v>0.28615037295581991</v>
      </c>
      <c r="X37" s="34">
        <v>209</v>
      </c>
      <c r="Y37" s="32">
        <v>1.0797262122818856E-2</v>
      </c>
      <c r="Z37" s="35">
        <v>121</v>
      </c>
      <c r="AA37" s="32">
        <v>0.34380807383534595</v>
      </c>
      <c r="AB37" s="35">
        <v>154</v>
      </c>
      <c r="AC37" s="32">
        <v>0.42332831363446366</v>
      </c>
      <c r="AD37" s="35">
        <v>239</v>
      </c>
      <c r="AE37" s="32">
        <v>0.36666784223065119</v>
      </c>
      <c r="AF37" s="35">
        <v>219</v>
      </c>
      <c r="AG37" s="22"/>
      <c r="AH37" s="30">
        <v>0.63116592277448891</v>
      </c>
      <c r="AI37" s="31">
        <v>225</v>
      </c>
      <c r="AJ37" s="32">
        <v>0.6906353012501707</v>
      </c>
      <c r="AK37" s="33">
        <v>227</v>
      </c>
      <c r="AL37" s="32">
        <v>0.57169654429880712</v>
      </c>
      <c r="AM37" s="33">
        <v>226</v>
      </c>
      <c r="AN37" s="22"/>
      <c r="AO37" s="30">
        <v>0.69833812605127998</v>
      </c>
      <c r="AP37" s="36">
        <v>204</v>
      </c>
      <c r="AQ37" s="22"/>
      <c r="AR37" s="30">
        <v>0.5551437028331101</v>
      </c>
      <c r="AS37" s="31">
        <v>211</v>
      </c>
      <c r="AT37" s="30">
        <v>0.64017971309332311</v>
      </c>
      <c r="AU37" s="31">
        <v>216</v>
      </c>
      <c r="AV37" s="30">
        <v>0.47010769257289708</v>
      </c>
      <c r="AW37" s="31">
        <v>202</v>
      </c>
      <c r="AX37" s="24"/>
      <c r="AY37" s="30">
        <v>0.41972780441124419</v>
      </c>
      <c r="AZ37" s="31">
        <v>237</v>
      </c>
      <c r="BA37" s="3">
        <v>0.5687474263613046</v>
      </c>
      <c r="BB37" s="13">
        <v>193</v>
      </c>
      <c r="BC37" s="2">
        <v>0.68390918034562131</v>
      </c>
      <c r="BD37" s="13">
        <v>241</v>
      </c>
      <c r="BE37" s="2">
        <v>6.5268065268065268E-3</v>
      </c>
      <c r="BF37" s="13">
        <v>205</v>
      </c>
    </row>
    <row r="38" spans="1:58">
      <c r="A38" s="48" t="s">
        <v>183</v>
      </c>
      <c r="B38" s="51">
        <v>7.0202967127999143</v>
      </c>
      <c r="C38" s="50">
        <v>227</v>
      </c>
      <c r="D38" s="22"/>
      <c r="E38" s="30">
        <v>0.49909386825939728</v>
      </c>
      <c r="F38" s="31">
        <v>209</v>
      </c>
      <c r="G38" s="32">
        <v>0.27867047090452612</v>
      </c>
      <c r="H38" s="33">
        <v>211</v>
      </c>
      <c r="I38" s="32">
        <v>0.58736918169029739</v>
      </c>
      <c r="J38" s="33">
        <v>157</v>
      </c>
      <c r="K38" s="32">
        <v>0.63124195218336832</v>
      </c>
      <c r="L38" s="33">
        <v>224</v>
      </c>
      <c r="M38" s="22"/>
      <c r="N38" s="30">
        <v>0.37864886383665319</v>
      </c>
      <c r="O38" s="31">
        <v>106</v>
      </c>
      <c r="P38" s="32">
        <v>0.48596187048900263</v>
      </c>
      <c r="Q38" s="33">
        <v>120</v>
      </c>
      <c r="R38" s="32">
        <v>9.0175417484659279E-2</v>
      </c>
      <c r="S38" s="33">
        <v>49</v>
      </c>
      <c r="T38" s="32">
        <v>0.55980930353629765</v>
      </c>
      <c r="U38" s="33">
        <v>157</v>
      </c>
      <c r="V38" s="22"/>
      <c r="W38" s="30">
        <v>0.32724935139275746</v>
      </c>
      <c r="X38" s="34">
        <v>232</v>
      </c>
      <c r="Y38" s="32">
        <v>8.2584907608134611E-4</v>
      </c>
      <c r="Z38" s="35">
        <v>20</v>
      </c>
      <c r="AA38" s="32">
        <v>0.50081275726498964</v>
      </c>
      <c r="AB38" s="35">
        <v>217</v>
      </c>
      <c r="AC38" s="32">
        <v>0.35016044905427113</v>
      </c>
      <c r="AD38" s="35">
        <v>223</v>
      </c>
      <c r="AE38" s="32">
        <v>0.45719835017568783</v>
      </c>
      <c r="AF38" s="35">
        <v>234</v>
      </c>
      <c r="AG38" s="22"/>
      <c r="AH38" s="30">
        <v>0.59786903386626189</v>
      </c>
      <c r="AI38" s="31">
        <v>219</v>
      </c>
      <c r="AJ38" s="32">
        <v>0.73589022606869747</v>
      </c>
      <c r="AK38" s="33">
        <v>232</v>
      </c>
      <c r="AL38" s="32">
        <v>0.45984784166382636</v>
      </c>
      <c r="AM38" s="33">
        <v>203</v>
      </c>
      <c r="AN38" s="22"/>
      <c r="AO38" s="30">
        <v>0.98074085297119884</v>
      </c>
      <c r="AP38" s="36">
        <v>260</v>
      </c>
      <c r="AQ38" s="22"/>
      <c r="AR38" s="30">
        <v>0.62459148156325583</v>
      </c>
      <c r="AS38" s="31">
        <v>239</v>
      </c>
      <c r="AT38" s="30">
        <v>0.68553612086379678</v>
      </c>
      <c r="AU38" s="31">
        <v>233</v>
      </c>
      <c r="AV38" s="30">
        <v>0.56364684226271478</v>
      </c>
      <c r="AW38" s="31">
        <v>241</v>
      </c>
      <c r="AX38" s="24"/>
      <c r="AY38" s="30">
        <v>0.35023720604130498</v>
      </c>
      <c r="AZ38" s="31">
        <v>185</v>
      </c>
      <c r="BA38" s="3">
        <v>0.69045745386054147</v>
      </c>
      <c r="BB38" s="13">
        <v>239</v>
      </c>
      <c r="BC38" s="2">
        <v>0.34067374468295369</v>
      </c>
      <c r="BD38" s="13">
        <v>93</v>
      </c>
      <c r="BE38" s="2">
        <v>1.9580419580419582E-2</v>
      </c>
      <c r="BF38" s="13">
        <v>233</v>
      </c>
    </row>
    <row r="39" spans="1:58">
      <c r="A39" s="48" t="s">
        <v>198</v>
      </c>
      <c r="B39" s="51">
        <v>6.8629347912877492</v>
      </c>
      <c r="C39" s="50">
        <v>226</v>
      </c>
      <c r="D39" s="22"/>
      <c r="E39" s="30">
        <v>0.55292948958736765</v>
      </c>
      <c r="F39" s="31">
        <v>231</v>
      </c>
      <c r="G39" s="32">
        <v>0.16706029900682767</v>
      </c>
      <c r="H39" s="33">
        <v>126</v>
      </c>
      <c r="I39" s="32">
        <v>0.86295944341505748</v>
      </c>
      <c r="J39" s="33">
        <v>257</v>
      </c>
      <c r="K39" s="32">
        <v>0.62876872634021796</v>
      </c>
      <c r="L39" s="33">
        <v>223</v>
      </c>
      <c r="M39" s="22"/>
      <c r="N39" s="30">
        <v>0.59666011337158897</v>
      </c>
      <c r="O39" s="31">
        <v>230</v>
      </c>
      <c r="P39" s="32">
        <v>0.77291250667261246</v>
      </c>
      <c r="Q39" s="33">
        <v>245</v>
      </c>
      <c r="R39" s="32">
        <v>0.25830050989871806</v>
      </c>
      <c r="S39" s="33">
        <v>180</v>
      </c>
      <c r="T39" s="32">
        <v>0.75876732354343635</v>
      </c>
      <c r="U39" s="33">
        <v>239</v>
      </c>
      <c r="V39" s="22"/>
      <c r="W39" s="30">
        <v>0.40994628513524395</v>
      </c>
      <c r="X39" s="34">
        <v>253</v>
      </c>
      <c r="Y39" s="32">
        <v>1</v>
      </c>
      <c r="Z39" s="35">
        <v>262</v>
      </c>
      <c r="AA39" s="32">
        <v>0.40965645612874763</v>
      </c>
      <c r="AB39" s="35">
        <v>190</v>
      </c>
      <c r="AC39" s="32">
        <v>0.14975350759535785</v>
      </c>
      <c r="AD39" s="35">
        <v>105</v>
      </c>
      <c r="AE39" s="32">
        <v>8.0375176816870397E-2</v>
      </c>
      <c r="AF39" s="35">
        <v>98</v>
      </c>
      <c r="AG39" s="22"/>
      <c r="AH39" s="30">
        <v>0.63296608960493184</v>
      </c>
      <c r="AI39" s="31">
        <v>226</v>
      </c>
      <c r="AJ39" s="32">
        <v>0.65780060796539208</v>
      </c>
      <c r="AK39" s="33">
        <v>219</v>
      </c>
      <c r="AL39" s="32">
        <v>0.60813157124447159</v>
      </c>
      <c r="AM39" s="33">
        <v>230</v>
      </c>
      <c r="AN39" s="22"/>
      <c r="AO39" s="30">
        <v>0.5909749867269104</v>
      </c>
      <c r="AP39" s="36">
        <v>159</v>
      </c>
      <c r="AQ39" s="22"/>
      <c r="AR39" s="30">
        <v>0.55210402857570839</v>
      </c>
      <c r="AS39" s="31">
        <v>209</v>
      </c>
      <c r="AT39" s="30">
        <v>0.63148417760016728</v>
      </c>
      <c r="AU39" s="31">
        <v>211</v>
      </c>
      <c r="AV39" s="30">
        <v>0.47272387955124962</v>
      </c>
      <c r="AW39" s="31">
        <v>206</v>
      </c>
      <c r="AX39" s="24"/>
      <c r="AY39" s="30">
        <v>0.29713007664547086</v>
      </c>
      <c r="AZ39" s="31">
        <v>137</v>
      </c>
      <c r="BA39" s="3">
        <v>0.41132605997103505</v>
      </c>
      <c r="BB39" s="13">
        <v>96</v>
      </c>
      <c r="BC39" s="2">
        <v>0.48006416996537754</v>
      </c>
      <c r="BD39" s="13">
        <v>175</v>
      </c>
      <c r="BE39" s="2">
        <v>0</v>
      </c>
      <c r="BF39" s="13">
        <v>41</v>
      </c>
    </row>
    <row r="40" spans="1:58">
      <c r="A40" s="48" t="s">
        <v>173</v>
      </c>
      <c r="B40" s="51">
        <v>6.8043548696520428</v>
      </c>
      <c r="C40" s="50">
        <v>225</v>
      </c>
      <c r="D40" s="22"/>
      <c r="E40" s="30">
        <v>0.3788741718776199</v>
      </c>
      <c r="F40" s="31">
        <v>131</v>
      </c>
      <c r="G40" s="32">
        <v>0.13266200824427041</v>
      </c>
      <c r="H40" s="33">
        <v>93</v>
      </c>
      <c r="I40" s="32">
        <v>0.61394902819922592</v>
      </c>
      <c r="J40" s="33">
        <v>172</v>
      </c>
      <c r="K40" s="32">
        <v>0.39001147918936346</v>
      </c>
      <c r="L40" s="33">
        <v>120</v>
      </c>
      <c r="M40" s="22"/>
      <c r="N40" s="30">
        <v>0.67190118954431488</v>
      </c>
      <c r="O40" s="31">
        <v>248</v>
      </c>
      <c r="P40" s="32">
        <v>0.7945268789952149</v>
      </c>
      <c r="Q40" s="33">
        <v>251</v>
      </c>
      <c r="R40" s="32">
        <v>0.51705268801656323</v>
      </c>
      <c r="S40" s="33">
        <v>238</v>
      </c>
      <c r="T40" s="32">
        <v>0.70412400162116628</v>
      </c>
      <c r="U40" s="33">
        <v>218</v>
      </c>
      <c r="V40" s="22"/>
      <c r="W40" s="30">
        <v>0.35806709029959588</v>
      </c>
      <c r="X40" s="34">
        <v>239</v>
      </c>
      <c r="Y40" s="32">
        <v>6.5735414954806899E-3</v>
      </c>
      <c r="Z40" s="35">
        <v>71</v>
      </c>
      <c r="AA40" s="32">
        <v>0.6005854355815794</v>
      </c>
      <c r="AB40" s="35">
        <v>239</v>
      </c>
      <c r="AC40" s="32">
        <v>0.26386250855674109</v>
      </c>
      <c r="AD40" s="35">
        <v>192</v>
      </c>
      <c r="AE40" s="32">
        <v>0.5612468755645823</v>
      </c>
      <c r="AF40" s="35">
        <v>249</v>
      </c>
      <c r="AG40" s="22"/>
      <c r="AH40" s="30">
        <v>0.7420490439031151</v>
      </c>
      <c r="AI40" s="31">
        <v>243</v>
      </c>
      <c r="AJ40" s="32">
        <v>0.70458650183552618</v>
      </c>
      <c r="AK40" s="33">
        <v>228</v>
      </c>
      <c r="AL40" s="32">
        <v>0.77951158597070391</v>
      </c>
      <c r="AM40" s="33">
        <v>250</v>
      </c>
      <c r="AN40" s="22"/>
      <c r="AO40" s="30">
        <v>0.7352636286918105</v>
      </c>
      <c r="AP40" s="36">
        <v>219</v>
      </c>
      <c r="AQ40" s="22"/>
      <c r="AR40" s="30">
        <v>0.41574738504397279</v>
      </c>
      <c r="AS40" s="31">
        <v>120</v>
      </c>
      <c r="AT40" s="30">
        <v>0.49978849267106357</v>
      </c>
      <c r="AU40" s="31">
        <v>126</v>
      </c>
      <c r="AV40" s="30">
        <v>0.33170627741688208</v>
      </c>
      <c r="AW40" s="31">
        <v>106</v>
      </c>
      <c r="AX40" s="24"/>
      <c r="AY40" s="30">
        <v>0.39798154119743739</v>
      </c>
      <c r="AZ40" s="31">
        <v>225</v>
      </c>
      <c r="BA40" s="3">
        <v>0.38688781512752934</v>
      </c>
      <c r="BB40" s="13">
        <v>83</v>
      </c>
      <c r="BC40" s="2">
        <v>0.80659060799858229</v>
      </c>
      <c r="BD40" s="13">
        <v>255</v>
      </c>
      <c r="BE40" s="2">
        <v>4.662004662004662E-4</v>
      </c>
      <c r="BF40" s="13">
        <v>74</v>
      </c>
    </row>
    <row r="41" spans="1:58">
      <c r="A41" s="48" t="s">
        <v>211</v>
      </c>
      <c r="B41" s="51">
        <v>6.5618225430577883</v>
      </c>
      <c r="C41" s="50">
        <v>224</v>
      </c>
      <c r="D41" s="22"/>
      <c r="E41" s="30">
        <v>0.50248988604592715</v>
      </c>
      <c r="F41" s="31">
        <v>213</v>
      </c>
      <c r="G41" s="32">
        <v>0.31448301826663488</v>
      </c>
      <c r="H41" s="33">
        <v>233</v>
      </c>
      <c r="I41" s="32">
        <v>0.70323135215549804</v>
      </c>
      <c r="J41" s="33">
        <v>213</v>
      </c>
      <c r="K41" s="32">
        <v>0.48975528771564852</v>
      </c>
      <c r="L41" s="33">
        <v>169</v>
      </c>
      <c r="M41" s="22"/>
      <c r="N41" s="30">
        <v>0.55525615458170696</v>
      </c>
      <c r="O41" s="31">
        <v>221</v>
      </c>
      <c r="P41" s="32">
        <v>0.55459407046688081</v>
      </c>
      <c r="Q41" s="33">
        <v>148</v>
      </c>
      <c r="R41" s="32">
        <v>0.35511710074068159</v>
      </c>
      <c r="S41" s="33">
        <v>216</v>
      </c>
      <c r="T41" s="32">
        <v>0.75605729253755849</v>
      </c>
      <c r="U41" s="33">
        <v>237</v>
      </c>
      <c r="V41" s="22"/>
      <c r="W41" s="30">
        <v>0.31571873231668895</v>
      </c>
      <c r="X41" s="34">
        <v>223</v>
      </c>
      <c r="Y41" s="32">
        <v>1.1844053298239843E-2</v>
      </c>
      <c r="Z41" s="35">
        <v>133</v>
      </c>
      <c r="AA41" s="32">
        <v>0.77853708487184758</v>
      </c>
      <c r="AB41" s="35">
        <v>255</v>
      </c>
      <c r="AC41" s="32">
        <v>0.29217290020733122</v>
      </c>
      <c r="AD41" s="35">
        <v>206</v>
      </c>
      <c r="AE41" s="32">
        <v>0.18032089088933728</v>
      </c>
      <c r="AF41" s="35">
        <v>155</v>
      </c>
      <c r="AG41" s="22"/>
      <c r="AH41" s="30">
        <v>0.61645247554207483</v>
      </c>
      <c r="AI41" s="31">
        <v>222</v>
      </c>
      <c r="AJ41" s="32">
        <v>0.66657431199436001</v>
      </c>
      <c r="AK41" s="33">
        <v>221</v>
      </c>
      <c r="AL41" s="32">
        <v>0.56633063908978953</v>
      </c>
      <c r="AM41" s="33">
        <v>224</v>
      </c>
      <c r="AN41" s="22"/>
      <c r="AO41" s="30">
        <v>0.73178443537506688</v>
      </c>
      <c r="AP41" s="36">
        <v>217</v>
      </c>
      <c r="AQ41" s="22"/>
      <c r="AR41" s="30">
        <v>0.57472022920812948</v>
      </c>
      <c r="AS41" s="31">
        <v>224</v>
      </c>
      <c r="AT41" s="30">
        <v>0.59859623131209017</v>
      </c>
      <c r="AU41" s="31">
        <v>182</v>
      </c>
      <c r="AV41" s="30">
        <v>0.5508442271041688</v>
      </c>
      <c r="AW41" s="31">
        <v>234</v>
      </c>
      <c r="AX41" s="24"/>
      <c r="AY41" s="30">
        <v>0.34690242850868502</v>
      </c>
      <c r="AZ41" s="31">
        <v>182</v>
      </c>
      <c r="BA41" s="3">
        <v>0.43413493603951364</v>
      </c>
      <c r="BB41" s="13">
        <v>105</v>
      </c>
      <c r="BC41" s="2">
        <v>0.60377514668933874</v>
      </c>
      <c r="BD41" s="13">
        <v>222</v>
      </c>
      <c r="BE41" s="2">
        <v>2.7972027972027972E-3</v>
      </c>
      <c r="BF41" s="13">
        <v>164</v>
      </c>
    </row>
    <row r="42" spans="1:58">
      <c r="A42" s="48" t="s">
        <v>197</v>
      </c>
      <c r="B42" s="51">
        <v>6.2661481344433074</v>
      </c>
      <c r="C42" s="50">
        <v>223</v>
      </c>
      <c r="D42" s="22"/>
      <c r="E42" s="30">
        <v>0.45779582879838338</v>
      </c>
      <c r="F42" s="31">
        <v>182</v>
      </c>
      <c r="G42" s="32">
        <v>0.30215572640363969</v>
      </c>
      <c r="H42" s="33">
        <v>225</v>
      </c>
      <c r="I42" s="32">
        <v>0.58050509350427792</v>
      </c>
      <c r="J42" s="33">
        <v>155</v>
      </c>
      <c r="K42" s="32">
        <v>0.49072666648723262</v>
      </c>
      <c r="L42" s="33">
        <v>171</v>
      </c>
      <c r="M42" s="22"/>
      <c r="N42" s="30">
        <v>0.58152524726934207</v>
      </c>
      <c r="O42" s="31">
        <v>227</v>
      </c>
      <c r="P42" s="32">
        <v>0.70719076357534039</v>
      </c>
      <c r="Q42" s="33">
        <v>229</v>
      </c>
      <c r="R42" s="32">
        <v>0.28492372037059521</v>
      </c>
      <c r="S42" s="33">
        <v>196</v>
      </c>
      <c r="T42" s="32">
        <v>0.7524612578620905</v>
      </c>
      <c r="U42" s="33">
        <v>235</v>
      </c>
      <c r="V42" s="22"/>
      <c r="W42" s="30">
        <v>0.32495242849501244</v>
      </c>
      <c r="X42" s="34">
        <v>231</v>
      </c>
      <c r="Y42" s="32">
        <v>7.4597343882452677E-2</v>
      </c>
      <c r="Z42" s="35">
        <v>231</v>
      </c>
      <c r="AA42" s="32">
        <v>0.69273126382456662</v>
      </c>
      <c r="AB42" s="35">
        <v>248</v>
      </c>
      <c r="AC42" s="32">
        <v>0.32221926956825175</v>
      </c>
      <c r="AD42" s="35">
        <v>216</v>
      </c>
      <c r="AE42" s="32">
        <v>0.21026183670477869</v>
      </c>
      <c r="AF42" s="35">
        <v>175</v>
      </c>
      <c r="AG42" s="22"/>
      <c r="AH42" s="30">
        <v>0.61738873014980455</v>
      </c>
      <c r="AI42" s="31">
        <v>224</v>
      </c>
      <c r="AJ42" s="32">
        <v>0.67039083938442745</v>
      </c>
      <c r="AK42" s="33">
        <v>223</v>
      </c>
      <c r="AL42" s="32">
        <v>0.56438662091518166</v>
      </c>
      <c r="AM42" s="33">
        <v>222</v>
      </c>
      <c r="AN42" s="22"/>
      <c r="AO42" s="30">
        <v>0.68674955178212616</v>
      </c>
      <c r="AP42" s="36">
        <v>199</v>
      </c>
      <c r="AQ42" s="22"/>
      <c r="AR42" s="30">
        <v>0.57069212340743758</v>
      </c>
      <c r="AS42" s="31">
        <v>220</v>
      </c>
      <c r="AT42" s="30">
        <v>0.62259453236857465</v>
      </c>
      <c r="AU42" s="31">
        <v>204</v>
      </c>
      <c r="AV42" s="30">
        <v>0.51878971444630051</v>
      </c>
      <c r="AW42" s="31">
        <v>219</v>
      </c>
      <c r="AX42" s="24"/>
      <c r="AY42" s="30">
        <v>0.35050994603001984</v>
      </c>
      <c r="AZ42" s="31">
        <v>186</v>
      </c>
      <c r="BA42" s="3">
        <v>0.54613272735535523</v>
      </c>
      <c r="BB42" s="13">
        <v>181</v>
      </c>
      <c r="BC42" s="2">
        <v>0.5049309102685039</v>
      </c>
      <c r="BD42" s="13">
        <v>191</v>
      </c>
      <c r="BE42" s="2">
        <v>4.662004662004662E-4</v>
      </c>
      <c r="BF42" s="13">
        <v>76</v>
      </c>
    </row>
    <row r="43" spans="1:58">
      <c r="A43" s="48" t="s">
        <v>184</v>
      </c>
      <c r="B43" s="51">
        <v>5.8984790399751867</v>
      </c>
      <c r="C43" s="50">
        <v>222</v>
      </c>
      <c r="D43" s="22"/>
      <c r="E43" s="30">
        <v>0.49980103027179662</v>
      </c>
      <c r="F43" s="31">
        <v>210</v>
      </c>
      <c r="G43" s="32">
        <v>0.27243126307512067</v>
      </c>
      <c r="H43" s="33">
        <v>209</v>
      </c>
      <c r="I43" s="32">
        <v>0.673232442583374</v>
      </c>
      <c r="J43" s="33">
        <v>198</v>
      </c>
      <c r="K43" s="32">
        <v>0.55373938515689525</v>
      </c>
      <c r="L43" s="33">
        <v>196</v>
      </c>
      <c r="M43" s="22"/>
      <c r="N43" s="30">
        <v>0.36373781520222331</v>
      </c>
      <c r="O43" s="31">
        <v>97</v>
      </c>
      <c r="P43" s="32">
        <v>0.50803926184310211</v>
      </c>
      <c r="Q43" s="33">
        <v>133</v>
      </c>
      <c r="R43" s="32">
        <v>0.12204402232728172</v>
      </c>
      <c r="S43" s="33">
        <v>75</v>
      </c>
      <c r="T43" s="32">
        <v>0.46113016143628616</v>
      </c>
      <c r="U43" s="33">
        <v>103</v>
      </c>
      <c r="V43" s="22"/>
      <c r="W43" s="30">
        <v>0.30361410661070554</v>
      </c>
      <c r="X43" s="34">
        <v>217</v>
      </c>
      <c r="Y43" s="32">
        <v>0</v>
      </c>
      <c r="Z43" s="35">
        <v>3</v>
      </c>
      <c r="AA43" s="32">
        <v>0.57164434113560436</v>
      </c>
      <c r="AB43" s="35">
        <v>236</v>
      </c>
      <c r="AC43" s="32">
        <v>0.25693671147104097</v>
      </c>
      <c r="AD43" s="35">
        <v>186</v>
      </c>
      <c r="AE43" s="32">
        <v>0.38587537383617682</v>
      </c>
      <c r="AF43" s="35">
        <v>224</v>
      </c>
      <c r="AG43" s="22"/>
      <c r="AH43" s="30">
        <v>0.52853194179407414</v>
      </c>
      <c r="AI43" s="31">
        <v>207</v>
      </c>
      <c r="AJ43" s="32">
        <v>0.6396841485232545</v>
      </c>
      <c r="AK43" s="33">
        <v>216</v>
      </c>
      <c r="AL43" s="32">
        <v>0.41737973506489373</v>
      </c>
      <c r="AM43" s="33">
        <v>192</v>
      </c>
      <c r="AN43" s="22"/>
      <c r="AO43" s="30">
        <v>1</v>
      </c>
      <c r="AP43" s="36">
        <v>262</v>
      </c>
      <c r="AQ43" s="22"/>
      <c r="AR43" s="30">
        <v>0.71304714878663145</v>
      </c>
      <c r="AS43" s="31">
        <v>256</v>
      </c>
      <c r="AT43" s="30">
        <v>0.6675362329465967</v>
      </c>
      <c r="AU43" s="31">
        <v>225</v>
      </c>
      <c r="AV43" s="30">
        <v>0.7585580646266662</v>
      </c>
      <c r="AW43" s="31">
        <v>257</v>
      </c>
      <c r="AX43" s="24"/>
      <c r="AY43" s="30">
        <v>0.22603544052950464</v>
      </c>
      <c r="AZ43" s="31">
        <v>63</v>
      </c>
      <c r="BA43" s="3">
        <v>0.44937823777587804</v>
      </c>
      <c r="BB43" s="13">
        <v>110</v>
      </c>
      <c r="BC43" s="2">
        <v>0.22732948241403447</v>
      </c>
      <c r="BD43" s="13">
        <v>44</v>
      </c>
      <c r="BE43" s="2">
        <v>1.3986013986013986E-3</v>
      </c>
      <c r="BF43" s="13">
        <v>126</v>
      </c>
    </row>
    <row r="44" spans="1:58">
      <c r="A44" s="48" t="s">
        <v>70</v>
      </c>
      <c r="B44" s="51">
        <v>5.8074030342970513</v>
      </c>
      <c r="C44" s="50">
        <v>221</v>
      </c>
      <c r="D44" s="22"/>
      <c r="E44" s="30">
        <v>0.65302583471553366</v>
      </c>
      <c r="F44" s="31">
        <v>257</v>
      </c>
      <c r="G44" s="32">
        <v>0.39763158901945378</v>
      </c>
      <c r="H44" s="33">
        <v>250</v>
      </c>
      <c r="I44" s="32">
        <v>0.87423129479704809</v>
      </c>
      <c r="J44" s="33">
        <v>258</v>
      </c>
      <c r="K44" s="32">
        <v>0.68721462033009928</v>
      </c>
      <c r="L44" s="33">
        <v>243</v>
      </c>
      <c r="M44" s="22"/>
      <c r="N44" s="30">
        <v>0.47380221359730251</v>
      </c>
      <c r="O44" s="31">
        <v>182</v>
      </c>
      <c r="P44" s="32">
        <v>0.72553399295712295</v>
      </c>
      <c r="Q44" s="33">
        <v>236</v>
      </c>
      <c r="R44" s="32">
        <v>0.11648491102699823</v>
      </c>
      <c r="S44" s="33">
        <v>71</v>
      </c>
      <c r="T44" s="32">
        <v>0.57938773680778632</v>
      </c>
      <c r="U44" s="33">
        <v>167</v>
      </c>
      <c r="V44" s="22"/>
      <c r="W44" s="30">
        <v>0.24149330753695636</v>
      </c>
      <c r="X44" s="34">
        <v>184</v>
      </c>
      <c r="Y44" s="32">
        <v>2.1194212349704502E-2</v>
      </c>
      <c r="Z44" s="35">
        <v>174</v>
      </c>
      <c r="AA44" s="32">
        <v>0.34417470208102441</v>
      </c>
      <c r="AB44" s="35">
        <v>155</v>
      </c>
      <c r="AC44" s="32">
        <v>0.27869062897490443</v>
      </c>
      <c r="AD44" s="35">
        <v>202</v>
      </c>
      <c r="AE44" s="32">
        <v>0.32191368674219212</v>
      </c>
      <c r="AF44" s="35">
        <v>208</v>
      </c>
      <c r="AG44" s="22"/>
      <c r="AH44" s="30">
        <v>0.59000036688401225</v>
      </c>
      <c r="AI44" s="31">
        <v>217</v>
      </c>
      <c r="AJ44" s="32">
        <v>0.64314136353051532</v>
      </c>
      <c r="AK44" s="33">
        <v>217</v>
      </c>
      <c r="AL44" s="32">
        <v>0.53685937023750918</v>
      </c>
      <c r="AM44" s="33">
        <v>216</v>
      </c>
      <c r="AN44" s="22"/>
      <c r="AO44" s="30">
        <v>0.54025474258944872</v>
      </c>
      <c r="AP44" s="36">
        <v>128</v>
      </c>
      <c r="AQ44" s="22"/>
      <c r="AR44" s="30">
        <v>0.53118095430774548</v>
      </c>
      <c r="AS44" s="31">
        <v>200</v>
      </c>
      <c r="AT44" s="30">
        <v>0.66965874747568688</v>
      </c>
      <c r="AU44" s="31">
        <v>226</v>
      </c>
      <c r="AV44" s="30">
        <v>0.39270316113980419</v>
      </c>
      <c r="AW44" s="31">
        <v>151</v>
      </c>
      <c r="AX44" s="24"/>
      <c r="AY44" s="30">
        <v>0.43246701208072325</v>
      </c>
      <c r="AZ44" s="31">
        <v>239</v>
      </c>
      <c r="BA44" s="3">
        <v>0.62665998186694205</v>
      </c>
      <c r="BB44" s="13">
        <v>215</v>
      </c>
      <c r="BC44" s="2">
        <v>0.66234944598361922</v>
      </c>
      <c r="BD44" s="13">
        <v>232</v>
      </c>
      <c r="BE44" s="2">
        <v>8.3916083916083916E-3</v>
      </c>
      <c r="BF44" s="13">
        <v>214</v>
      </c>
    </row>
    <row r="45" spans="1:58">
      <c r="A45" s="48" t="s">
        <v>168</v>
      </c>
      <c r="B45" s="51">
        <v>5.7917023411303772</v>
      </c>
      <c r="C45" s="50">
        <v>220</v>
      </c>
      <c r="D45" s="22"/>
      <c r="E45" s="30">
        <v>0.36889625747093441</v>
      </c>
      <c r="F45" s="31">
        <v>123</v>
      </c>
      <c r="G45" s="32">
        <v>0.17281625619640989</v>
      </c>
      <c r="H45" s="33">
        <v>131</v>
      </c>
      <c r="I45" s="32">
        <v>0.55590207414327508</v>
      </c>
      <c r="J45" s="33">
        <v>132</v>
      </c>
      <c r="K45" s="32">
        <v>0.37797044207311814</v>
      </c>
      <c r="L45" s="33">
        <v>115</v>
      </c>
      <c r="M45" s="22"/>
      <c r="N45" s="30">
        <v>0.63021597766183657</v>
      </c>
      <c r="O45" s="31">
        <v>235</v>
      </c>
      <c r="P45" s="32">
        <v>0.46492684867334066</v>
      </c>
      <c r="Q45" s="33">
        <v>112</v>
      </c>
      <c r="R45" s="32">
        <v>0.65764426596966352</v>
      </c>
      <c r="S45" s="33">
        <v>257</v>
      </c>
      <c r="T45" s="32">
        <v>0.76807681834250563</v>
      </c>
      <c r="U45" s="33">
        <v>242</v>
      </c>
      <c r="V45" s="22"/>
      <c r="W45" s="30">
        <v>0.32881010719375703</v>
      </c>
      <c r="X45" s="34">
        <v>234</v>
      </c>
      <c r="Y45" s="32">
        <v>2.0135917442738486E-3</v>
      </c>
      <c r="Z45" s="35">
        <v>25</v>
      </c>
      <c r="AA45" s="32">
        <v>0.34024230590501531</v>
      </c>
      <c r="AB45" s="35">
        <v>151</v>
      </c>
      <c r="AC45" s="32">
        <v>0.37493158311504193</v>
      </c>
      <c r="AD45" s="35">
        <v>228</v>
      </c>
      <c r="AE45" s="32">
        <v>0.59805294801069708</v>
      </c>
      <c r="AF45" s="35">
        <v>251</v>
      </c>
      <c r="AG45" s="22"/>
      <c r="AH45" s="30">
        <v>0.67452833677953694</v>
      </c>
      <c r="AI45" s="31">
        <v>231</v>
      </c>
      <c r="AJ45" s="32">
        <v>0.67500896933745547</v>
      </c>
      <c r="AK45" s="33">
        <v>225</v>
      </c>
      <c r="AL45" s="32">
        <v>0.67404770422161853</v>
      </c>
      <c r="AM45" s="33">
        <v>239</v>
      </c>
      <c r="AN45" s="22"/>
      <c r="AO45" s="30">
        <v>0.68552511321759557</v>
      </c>
      <c r="AP45" s="36">
        <v>197</v>
      </c>
      <c r="AQ45" s="22"/>
      <c r="AR45" s="30">
        <v>0.49928810067872142</v>
      </c>
      <c r="AS45" s="31">
        <v>185</v>
      </c>
      <c r="AT45" s="30">
        <v>0.55577145835340369</v>
      </c>
      <c r="AU45" s="31">
        <v>161</v>
      </c>
      <c r="AV45" s="30">
        <v>0.44280474300403921</v>
      </c>
      <c r="AW45" s="31">
        <v>190</v>
      </c>
      <c r="AX45" s="24"/>
      <c r="AY45" s="30">
        <v>0.35871367322797848</v>
      </c>
      <c r="AZ45" s="31">
        <v>193</v>
      </c>
      <c r="BA45" s="3">
        <v>0.45623168136284897</v>
      </c>
      <c r="BB45" s="13">
        <v>113</v>
      </c>
      <c r="BC45" s="2">
        <v>0.61851073692248504</v>
      </c>
      <c r="BD45" s="13">
        <v>227</v>
      </c>
      <c r="BE45" s="2">
        <v>1.3986013986013986E-3</v>
      </c>
      <c r="BF45" s="13">
        <v>122</v>
      </c>
    </row>
    <row r="46" spans="1:58">
      <c r="A46" s="48" t="s">
        <v>179</v>
      </c>
      <c r="B46" s="51">
        <v>5.7889552607940269</v>
      </c>
      <c r="C46" s="50">
        <v>219</v>
      </c>
      <c r="D46" s="22"/>
      <c r="E46" s="30">
        <v>0.38951876620139042</v>
      </c>
      <c r="F46" s="31">
        <v>137</v>
      </c>
      <c r="G46" s="32">
        <v>0.29211692887750945</v>
      </c>
      <c r="H46" s="33">
        <v>220</v>
      </c>
      <c r="I46" s="32">
        <v>0.57942114575761128</v>
      </c>
      <c r="J46" s="33">
        <v>154</v>
      </c>
      <c r="K46" s="32">
        <v>0.29701822396905075</v>
      </c>
      <c r="L46" s="33">
        <v>79</v>
      </c>
      <c r="M46" s="22"/>
      <c r="N46" s="30">
        <v>0.63051184577331532</v>
      </c>
      <c r="O46" s="31">
        <v>236</v>
      </c>
      <c r="P46" s="32">
        <v>0.69652523395958865</v>
      </c>
      <c r="Q46" s="33">
        <v>225</v>
      </c>
      <c r="R46" s="32">
        <v>0.4928154994004435</v>
      </c>
      <c r="S46" s="33">
        <v>234</v>
      </c>
      <c r="T46" s="32">
        <v>0.70219480395991407</v>
      </c>
      <c r="U46" s="33">
        <v>217</v>
      </c>
      <c r="V46" s="22"/>
      <c r="W46" s="30">
        <v>0.38253637710712673</v>
      </c>
      <c r="X46" s="34">
        <v>247</v>
      </c>
      <c r="Y46" s="32">
        <v>8.6757440655500662E-3</v>
      </c>
      <c r="Z46" s="35">
        <v>97</v>
      </c>
      <c r="AA46" s="32">
        <v>0.44979859965785296</v>
      </c>
      <c r="AB46" s="35">
        <v>202</v>
      </c>
      <c r="AC46" s="32">
        <v>0.4194657422881467</v>
      </c>
      <c r="AD46" s="35">
        <v>238</v>
      </c>
      <c r="AE46" s="32">
        <v>0.65220542241695723</v>
      </c>
      <c r="AF46" s="35">
        <v>256</v>
      </c>
      <c r="AG46" s="22"/>
      <c r="AH46" s="30">
        <v>0.58977650167463647</v>
      </c>
      <c r="AI46" s="31">
        <v>216</v>
      </c>
      <c r="AJ46" s="32">
        <v>0.59981156265312829</v>
      </c>
      <c r="AK46" s="33">
        <v>208</v>
      </c>
      <c r="AL46" s="32">
        <v>0.57974144069614464</v>
      </c>
      <c r="AM46" s="33">
        <v>227</v>
      </c>
      <c r="AN46" s="22"/>
      <c r="AO46" s="30">
        <v>0.5600219942108039</v>
      </c>
      <c r="AP46" s="36">
        <v>143</v>
      </c>
      <c r="AQ46" s="22"/>
      <c r="AR46" s="30">
        <v>0.50308309926905315</v>
      </c>
      <c r="AS46" s="31">
        <v>189</v>
      </c>
      <c r="AT46" s="30">
        <v>0.64645583461833955</v>
      </c>
      <c r="AU46" s="31">
        <v>218</v>
      </c>
      <c r="AV46" s="30">
        <v>0.35971036391976685</v>
      </c>
      <c r="AW46" s="31">
        <v>130</v>
      </c>
      <c r="AX46" s="24"/>
      <c r="AY46" s="30">
        <v>0.39614314077540858</v>
      </c>
      <c r="AZ46" s="31">
        <v>223</v>
      </c>
      <c r="BA46" s="3">
        <v>0.46521711995473114</v>
      </c>
      <c r="BB46" s="13">
        <v>123</v>
      </c>
      <c r="BC46" s="2">
        <v>0.72041509957429184</v>
      </c>
      <c r="BD46" s="13">
        <v>249</v>
      </c>
      <c r="BE46" s="2">
        <v>2.7972027972027972E-3</v>
      </c>
      <c r="BF46" s="13">
        <v>162</v>
      </c>
    </row>
    <row r="47" spans="1:58">
      <c r="A47" s="48" t="s">
        <v>238</v>
      </c>
      <c r="B47" s="51">
        <v>5.7514747996514437</v>
      </c>
      <c r="C47" s="50">
        <v>218</v>
      </c>
      <c r="D47" s="22"/>
      <c r="E47" s="30">
        <v>0.41812010428981655</v>
      </c>
      <c r="F47" s="31">
        <v>154</v>
      </c>
      <c r="G47" s="32">
        <v>0.19826876160017476</v>
      </c>
      <c r="H47" s="33">
        <v>160</v>
      </c>
      <c r="I47" s="32">
        <v>0.54666479194971496</v>
      </c>
      <c r="J47" s="33">
        <v>126</v>
      </c>
      <c r="K47" s="32">
        <v>0.50942675931955994</v>
      </c>
      <c r="L47" s="33">
        <v>178</v>
      </c>
      <c r="M47" s="22"/>
      <c r="N47" s="30">
        <v>0.57380588514393027</v>
      </c>
      <c r="O47" s="31">
        <v>226</v>
      </c>
      <c r="P47" s="32">
        <v>0.33479511519207095</v>
      </c>
      <c r="Q47" s="33">
        <v>48</v>
      </c>
      <c r="R47" s="32">
        <v>0.65777007206116334</v>
      </c>
      <c r="S47" s="33">
        <v>258</v>
      </c>
      <c r="T47" s="32">
        <v>0.72885246817855665</v>
      </c>
      <c r="U47" s="33">
        <v>228</v>
      </c>
      <c r="V47" s="22"/>
      <c r="W47" s="30">
        <v>0.26204076044742447</v>
      </c>
      <c r="X47" s="34">
        <v>197</v>
      </c>
      <c r="Y47" s="32">
        <v>8.5929108485499461E-3</v>
      </c>
      <c r="Z47" s="35">
        <v>94</v>
      </c>
      <c r="AA47" s="32">
        <v>0.33728746347078503</v>
      </c>
      <c r="AB47" s="35">
        <v>147</v>
      </c>
      <c r="AC47" s="32">
        <v>0.32644176178567252</v>
      </c>
      <c r="AD47" s="35">
        <v>218</v>
      </c>
      <c r="AE47" s="32">
        <v>0.37584090568469036</v>
      </c>
      <c r="AF47" s="35">
        <v>221</v>
      </c>
      <c r="AG47" s="22"/>
      <c r="AH47" s="30">
        <v>0.61646719075254297</v>
      </c>
      <c r="AI47" s="31">
        <v>223</v>
      </c>
      <c r="AJ47" s="32">
        <v>0.66682674967283972</v>
      </c>
      <c r="AK47" s="33">
        <v>222</v>
      </c>
      <c r="AL47" s="32">
        <v>0.56610763183224611</v>
      </c>
      <c r="AM47" s="33">
        <v>223</v>
      </c>
      <c r="AN47" s="22"/>
      <c r="AO47" s="30">
        <v>0.5779380823717748</v>
      </c>
      <c r="AP47" s="36">
        <v>151</v>
      </c>
      <c r="AQ47" s="22"/>
      <c r="AR47" s="30">
        <v>0.53270413235261194</v>
      </c>
      <c r="AS47" s="31">
        <v>202</v>
      </c>
      <c r="AT47" s="30">
        <v>0.56801260507541607</v>
      </c>
      <c r="AU47" s="31">
        <v>168</v>
      </c>
      <c r="AV47" s="30">
        <v>0.49739565962980781</v>
      </c>
      <c r="AW47" s="31">
        <v>215</v>
      </c>
      <c r="AX47" s="24"/>
      <c r="AY47" s="30">
        <v>0.48627873263477944</v>
      </c>
      <c r="AZ47" s="31">
        <v>250</v>
      </c>
      <c r="BA47" s="3">
        <v>0.76132454900888213</v>
      </c>
      <c r="BB47" s="13">
        <v>248</v>
      </c>
      <c r="BC47" s="2">
        <v>0.69378204516585251</v>
      </c>
      <c r="BD47" s="13">
        <v>244</v>
      </c>
      <c r="BE47" s="2">
        <v>3.7296037296037296E-3</v>
      </c>
      <c r="BF47" s="13">
        <v>180</v>
      </c>
    </row>
    <row r="48" spans="1:58">
      <c r="A48" s="48" t="s">
        <v>223</v>
      </c>
      <c r="B48" s="51">
        <v>5.3867155060954879</v>
      </c>
      <c r="C48" s="50">
        <v>217</v>
      </c>
      <c r="D48" s="22"/>
      <c r="E48" s="30">
        <v>0.62981481333607092</v>
      </c>
      <c r="F48" s="31">
        <v>254</v>
      </c>
      <c r="G48" s="32">
        <v>0.57518523470373117</v>
      </c>
      <c r="H48" s="33">
        <v>259</v>
      </c>
      <c r="I48" s="32">
        <v>0.78167425227321408</v>
      </c>
      <c r="J48" s="33">
        <v>244</v>
      </c>
      <c r="K48" s="32">
        <v>0.53258495303126729</v>
      </c>
      <c r="L48" s="33">
        <v>188</v>
      </c>
      <c r="M48" s="22"/>
      <c r="N48" s="30">
        <v>0.53744308779625316</v>
      </c>
      <c r="O48" s="31">
        <v>212</v>
      </c>
      <c r="P48" s="32">
        <v>0.78524640583283856</v>
      </c>
      <c r="Q48" s="33">
        <v>248</v>
      </c>
      <c r="R48" s="32">
        <v>0.14353773433037254</v>
      </c>
      <c r="S48" s="33">
        <v>95</v>
      </c>
      <c r="T48" s="32">
        <v>0.68354512322554839</v>
      </c>
      <c r="U48" s="33">
        <v>209</v>
      </c>
      <c r="V48" s="22"/>
      <c r="W48" s="30">
        <v>0.21798021614107671</v>
      </c>
      <c r="X48" s="34">
        <v>169</v>
      </c>
      <c r="Y48" s="32">
        <v>2.8070175438596488E-2</v>
      </c>
      <c r="Z48" s="35">
        <v>186</v>
      </c>
      <c r="AA48" s="32">
        <v>0.28482886603644397</v>
      </c>
      <c r="AB48" s="35">
        <v>117</v>
      </c>
      <c r="AC48" s="32">
        <v>0.35487604550430296</v>
      </c>
      <c r="AD48" s="35">
        <v>226</v>
      </c>
      <c r="AE48" s="32">
        <v>0.20414577758496347</v>
      </c>
      <c r="AF48" s="35">
        <v>170</v>
      </c>
      <c r="AG48" s="22"/>
      <c r="AH48" s="30">
        <v>0.67563562761456497</v>
      </c>
      <c r="AI48" s="31">
        <v>232</v>
      </c>
      <c r="AJ48" s="32">
        <v>0.78877344780137582</v>
      </c>
      <c r="AK48" s="33">
        <v>245</v>
      </c>
      <c r="AL48" s="32">
        <v>0.56249780742775413</v>
      </c>
      <c r="AM48" s="33">
        <v>220</v>
      </c>
      <c r="AN48" s="22"/>
      <c r="AO48" s="30">
        <v>0.39249085706781767</v>
      </c>
      <c r="AP48" s="36">
        <v>56</v>
      </c>
      <c r="AQ48" s="22"/>
      <c r="AR48" s="30">
        <v>0.51299087249445163</v>
      </c>
      <c r="AS48" s="31">
        <v>195</v>
      </c>
      <c r="AT48" s="30">
        <v>0.63166566666498503</v>
      </c>
      <c r="AU48" s="31">
        <v>212</v>
      </c>
      <c r="AV48" s="30">
        <v>0.39431607832391835</v>
      </c>
      <c r="AW48" s="31">
        <v>155</v>
      </c>
      <c r="AX48" s="24"/>
      <c r="AY48" s="30">
        <v>0.43436395821630636</v>
      </c>
      <c r="AZ48" s="31">
        <v>242</v>
      </c>
      <c r="BA48" s="3">
        <v>0.68515350567183853</v>
      </c>
      <c r="BB48" s="13">
        <v>238</v>
      </c>
      <c r="BC48" s="2">
        <v>0.596493147531859</v>
      </c>
      <c r="BD48" s="13">
        <v>216</v>
      </c>
      <c r="BE48" s="2">
        <v>2.1445221445221447E-2</v>
      </c>
      <c r="BF48" s="13">
        <v>235</v>
      </c>
    </row>
    <row r="49" spans="1:58">
      <c r="A49" s="48" t="s">
        <v>196</v>
      </c>
      <c r="B49" s="51">
        <v>5.3672043465310697</v>
      </c>
      <c r="C49" s="50">
        <v>216</v>
      </c>
      <c r="D49" s="22"/>
      <c r="E49" s="30">
        <v>0.63789153214740024</v>
      </c>
      <c r="F49" s="31">
        <v>255</v>
      </c>
      <c r="G49" s="32">
        <v>0.42034648229957877</v>
      </c>
      <c r="H49" s="33">
        <v>253</v>
      </c>
      <c r="I49" s="32">
        <v>0.84800290440123283</v>
      </c>
      <c r="J49" s="33">
        <v>254</v>
      </c>
      <c r="K49" s="32">
        <v>0.64532520974138929</v>
      </c>
      <c r="L49" s="33">
        <v>230</v>
      </c>
      <c r="M49" s="22"/>
      <c r="N49" s="30">
        <v>0.51913998445998732</v>
      </c>
      <c r="O49" s="31">
        <v>201</v>
      </c>
      <c r="P49" s="32">
        <v>0.65085201078026444</v>
      </c>
      <c r="Q49" s="33">
        <v>202</v>
      </c>
      <c r="R49" s="32">
        <v>0.27026175315579537</v>
      </c>
      <c r="S49" s="33">
        <v>192</v>
      </c>
      <c r="T49" s="32">
        <v>0.63630618944390205</v>
      </c>
      <c r="U49" s="33">
        <v>192</v>
      </c>
      <c r="V49" s="22"/>
      <c r="W49" s="30">
        <v>0.22511156118415326</v>
      </c>
      <c r="X49" s="34">
        <v>173</v>
      </c>
      <c r="Y49" s="32">
        <v>0.11098779134295228</v>
      </c>
      <c r="Z49" s="35">
        <v>239</v>
      </c>
      <c r="AA49" s="32">
        <v>0.39316620786783274</v>
      </c>
      <c r="AB49" s="35">
        <v>174</v>
      </c>
      <c r="AC49" s="32">
        <v>0.1688845938107883</v>
      </c>
      <c r="AD49" s="35">
        <v>126</v>
      </c>
      <c r="AE49" s="32">
        <v>0.22740765171503957</v>
      </c>
      <c r="AF49" s="35">
        <v>183</v>
      </c>
      <c r="AG49" s="22"/>
      <c r="AH49" s="30">
        <v>0.56265856284755111</v>
      </c>
      <c r="AI49" s="31">
        <v>212</v>
      </c>
      <c r="AJ49" s="32">
        <v>0.57802096709819295</v>
      </c>
      <c r="AK49" s="33">
        <v>205</v>
      </c>
      <c r="AL49" s="32">
        <v>0.54729615859690939</v>
      </c>
      <c r="AM49" s="33">
        <v>218</v>
      </c>
      <c r="AN49" s="22"/>
      <c r="AO49" s="30">
        <v>0.63265362115978308</v>
      </c>
      <c r="AP49" s="36">
        <v>178</v>
      </c>
      <c r="AQ49" s="22"/>
      <c r="AR49" s="30">
        <v>0.51543778150249453</v>
      </c>
      <c r="AS49" s="31">
        <v>196</v>
      </c>
      <c r="AT49" s="30">
        <v>0.5926322783380582</v>
      </c>
      <c r="AU49" s="31">
        <v>179</v>
      </c>
      <c r="AV49" s="30">
        <v>0.4382432846669308</v>
      </c>
      <c r="AW49" s="31">
        <v>188</v>
      </c>
      <c r="AX49" s="24"/>
      <c r="AY49" s="30">
        <v>0.35909584475320716</v>
      </c>
      <c r="AZ49" s="31">
        <v>194</v>
      </c>
      <c r="BA49" s="3">
        <v>0.57025031295876161</v>
      </c>
      <c r="BB49" s="13">
        <v>194</v>
      </c>
      <c r="BC49" s="2">
        <v>0.50470621896985757</v>
      </c>
      <c r="BD49" s="13">
        <v>190</v>
      </c>
      <c r="BE49" s="2">
        <v>2.331002331002331E-3</v>
      </c>
      <c r="BF49" s="13">
        <v>155</v>
      </c>
    </row>
    <row r="50" spans="1:58">
      <c r="A50" s="48" t="s">
        <v>271</v>
      </c>
      <c r="B50" s="51">
        <v>5.3656185677752459</v>
      </c>
      <c r="C50" s="50">
        <v>215</v>
      </c>
      <c r="D50" s="22"/>
      <c r="E50" s="30">
        <v>0.69876569512885423</v>
      </c>
      <c r="F50" s="31">
        <v>259</v>
      </c>
      <c r="G50" s="32">
        <v>0.46135976728998557</v>
      </c>
      <c r="H50" s="33">
        <v>257</v>
      </c>
      <c r="I50" s="32">
        <v>0.87906141902422352</v>
      </c>
      <c r="J50" s="33">
        <v>259</v>
      </c>
      <c r="K50" s="32">
        <v>0.75587589907235342</v>
      </c>
      <c r="L50" s="33">
        <v>253</v>
      </c>
      <c r="M50" s="22"/>
      <c r="N50" s="30">
        <v>0.40994614748927227</v>
      </c>
      <c r="O50" s="31">
        <v>130</v>
      </c>
      <c r="P50" s="32">
        <v>0.58098559038697217</v>
      </c>
      <c r="Q50" s="33">
        <v>163</v>
      </c>
      <c r="R50" s="32">
        <v>9.5095800467437458E-2</v>
      </c>
      <c r="S50" s="33">
        <v>54</v>
      </c>
      <c r="T50" s="32">
        <v>0.55375705161340716</v>
      </c>
      <c r="U50" s="33">
        <v>155</v>
      </c>
      <c r="V50" s="22"/>
      <c r="W50" s="30">
        <v>0.17362427427419536</v>
      </c>
      <c r="X50" s="34">
        <v>134</v>
      </c>
      <c r="Y50" s="32">
        <v>4.5133991537376586E-2</v>
      </c>
      <c r="Z50" s="35">
        <v>215</v>
      </c>
      <c r="AA50" s="32">
        <v>0.33253441475758927</v>
      </c>
      <c r="AB50" s="35">
        <v>146</v>
      </c>
      <c r="AC50" s="32">
        <v>0.13577302934065483</v>
      </c>
      <c r="AD50" s="35">
        <v>91</v>
      </c>
      <c r="AE50" s="32">
        <v>0.1810556614611607</v>
      </c>
      <c r="AF50" s="35">
        <v>156</v>
      </c>
      <c r="AG50" s="22"/>
      <c r="AH50" s="30">
        <v>0.34759099658032067</v>
      </c>
      <c r="AI50" s="31">
        <v>139</v>
      </c>
      <c r="AJ50" s="32">
        <v>0.4054163473886328</v>
      </c>
      <c r="AK50" s="33">
        <v>143</v>
      </c>
      <c r="AL50" s="32">
        <v>0.28976564577200847</v>
      </c>
      <c r="AM50" s="33">
        <v>140</v>
      </c>
      <c r="AN50" s="22"/>
      <c r="AO50" s="30">
        <v>0.78092750699957536</v>
      </c>
      <c r="AP50" s="36">
        <v>229</v>
      </c>
      <c r="AQ50" s="22"/>
      <c r="AR50" s="30">
        <v>0.64421834150910395</v>
      </c>
      <c r="AS50" s="31">
        <v>246</v>
      </c>
      <c r="AT50" s="30">
        <v>0.86868450373227901</v>
      </c>
      <c r="AU50" s="31">
        <v>260</v>
      </c>
      <c r="AV50" s="30">
        <v>0.41975217928592889</v>
      </c>
      <c r="AW50" s="31">
        <v>172</v>
      </c>
      <c r="AX50" s="24"/>
      <c r="AY50" s="30">
        <v>0.37472807694370619</v>
      </c>
      <c r="AZ50" s="31">
        <v>206</v>
      </c>
      <c r="BA50" s="3">
        <v>0.72946255396358617</v>
      </c>
      <c r="BB50" s="13">
        <v>243</v>
      </c>
      <c r="BC50" s="2">
        <v>0.39425547640133191</v>
      </c>
      <c r="BD50" s="13">
        <v>124</v>
      </c>
      <c r="BE50" s="2">
        <v>4.662004662004662E-4</v>
      </c>
      <c r="BF50" s="13">
        <v>83</v>
      </c>
    </row>
    <row r="51" spans="1:58">
      <c r="A51" s="48" t="s">
        <v>284</v>
      </c>
      <c r="B51" s="51">
        <v>5.3258929683854488</v>
      </c>
      <c r="C51" s="50">
        <v>214</v>
      </c>
      <c r="D51" s="22"/>
      <c r="E51" s="30">
        <v>0.60306545971659964</v>
      </c>
      <c r="F51" s="31">
        <v>249</v>
      </c>
      <c r="G51" s="32">
        <v>0.36673988077914865</v>
      </c>
      <c r="H51" s="33">
        <v>245</v>
      </c>
      <c r="I51" s="32">
        <v>0.82779487156625597</v>
      </c>
      <c r="J51" s="33">
        <v>251</v>
      </c>
      <c r="K51" s="32">
        <v>0.61466162680439429</v>
      </c>
      <c r="L51" s="33">
        <v>220</v>
      </c>
      <c r="M51" s="22"/>
      <c r="N51" s="30">
        <v>0.46203947281303909</v>
      </c>
      <c r="O51" s="31">
        <v>173</v>
      </c>
      <c r="P51" s="32">
        <v>0.57865451652411282</v>
      </c>
      <c r="Q51" s="33">
        <v>160</v>
      </c>
      <c r="R51" s="32">
        <v>0.11536733717407877</v>
      </c>
      <c r="S51" s="33">
        <v>70</v>
      </c>
      <c r="T51" s="32">
        <v>0.69209656474092562</v>
      </c>
      <c r="U51" s="33">
        <v>213</v>
      </c>
      <c r="V51" s="22"/>
      <c r="W51" s="30">
        <v>0.1603212756638758</v>
      </c>
      <c r="X51" s="34">
        <v>126</v>
      </c>
      <c r="Y51" s="32">
        <v>1.8223234624145785E-2</v>
      </c>
      <c r="Z51" s="35">
        <v>163</v>
      </c>
      <c r="AA51" s="32">
        <v>0.35724061516536865</v>
      </c>
      <c r="AB51" s="35">
        <v>161</v>
      </c>
      <c r="AC51" s="32">
        <v>0.13134739934545556</v>
      </c>
      <c r="AD51" s="35">
        <v>86</v>
      </c>
      <c r="AE51" s="32">
        <v>0.13447385352053318</v>
      </c>
      <c r="AF51" s="35">
        <v>138</v>
      </c>
      <c r="AG51" s="22"/>
      <c r="AH51" s="30">
        <v>0.39200188938240732</v>
      </c>
      <c r="AI51" s="31">
        <v>163</v>
      </c>
      <c r="AJ51" s="32">
        <v>0.45110250676439284</v>
      </c>
      <c r="AK51" s="33">
        <v>163</v>
      </c>
      <c r="AL51" s="32">
        <v>0.3329012720004218</v>
      </c>
      <c r="AM51" s="33">
        <v>158</v>
      </c>
      <c r="AN51" s="22"/>
      <c r="AO51" s="30">
        <v>0.708846314256391</v>
      </c>
      <c r="AP51" s="36">
        <v>207</v>
      </c>
      <c r="AQ51" s="22"/>
      <c r="AR51" s="30">
        <v>0.68916444858806591</v>
      </c>
      <c r="AS51" s="31">
        <v>254</v>
      </c>
      <c r="AT51" s="30">
        <v>0.81440715868096791</v>
      </c>
      <c r="AU51" s="31">
        <v>257</v>
      </c>
      <c r="AV51" s="30">
        <v>0.5639217384951638</v>
      </c>
      <c r="AW51" s="31">
        <v>242</v>
      </c>
      <c r="AX51" s="24"/>
      <c r="AY51" s="30">
        <v>0.40456762138301189</v>
      </c>
      <c r="AZ51" s="31">
        <v>231</v>
      </c>
      <c r="BA51" s="3">
        <v>0.74988622189216336</v>
      </c>
      <c r="BB51" s="13">
        <v>246</v>
      </c>
      <c r="BC51" s="2">
        <v>0.45962083806106829</v>
      </c>
      <c r="BD51" s="13">
        <v>166</v>
      </c>
      <c r="BE51" s="2">
        <v>4.1958041958041958E-3</v>
      </c>
      <c r="BF51" s="13">
        <v>190</v>
      </c>
    </row>
    <row r="52" spans="1:58">
      <c r="A52" s="48" t="s">
        <v>80</v>
      </c>
      <c r="B52" s="51">
        <v>5.0203765149196871</v>
      </c>
      <c r="C52" s="50">
        <v>213</v>
      </c>
      <c r="D52" s="22"/>
      <c r="E52" s="30">
        <v>0.65132288465254329</v>
      </c>
      <c r="F52" s="31">
        <v>256</v>
      </c>
      <c r="G52" s="32">
        <v>0.32605392653590354</v>
      </c>
      <c r="H52" s="33">
        <v>237</v>
      </c>
      <c r="I52" s="32">
        <v>0.91494755411732531</v>
      </c>
      <c r="J52" s="33">
        <v>260</v>
      </c>
      <c r="K52" s="32">
        <v>0.71296717330440107</v>
      </c>
      <c r="L52" s="33">
        <v>248</v>
      </c>
      <c r="M52" s="22"/>
      <c r="N52" s="30">
        <v>0.42769513665992792</v>
      </c>
      <c r="O52" s="31">
        <v>149</v>
      </c>
      <c r="P52" s="32">
        <v>0.4784712955010787</v>
      </c>
      <c r="Q52" s="33">
        <v>116</v>
      </c>
      <c r="R52" s="32">
        <v>0.16663609034877883</v>
      </c>
      <c r="S52" s="33">
        <v>118</v>
      </c>
      <c r="T52" s="32">
        <v>0.63797802412992621</v>
      </c>
      <c r="U52" s="33">
        <v>194</v>
      </c>
      <c r="V52" s="22"/>
      <c r="W52" s="30">
        <v>0.12711278288912528</v>
      </c>
      <c r="X52" s="34">
        <v>80</v>
      </c>
      <c r="Y52" s="32">
        <v>0.1234991423670669</v>
      </c>
      <c r="Z52" s="35">
        <v>242</v>
      </c>
      <c r="AA52" s="32">
        <v>0.2648991946282882</v>
      </c>
      <c r="AB52" s="35">
        <v>106</v>
      </c>
      <c r="AC52" s="32">
        <v>9.3145069132250652E-2</v>
      </c>
      <c r="AD52" s="35">
        <v>39</v>
      </c>
      <c r="AE52" s="32">
        <v>2.6907725428895395E-2</v>
      </c>
      <c r="AF52" s="35">
        <v>57</v>
      </c>
      <c r="AG52" s="22"/>
      <c r="AH52" s="30">
        <v>0.44730273020248934</v>
      </c>
      <c r="AI52" s="31">
        <v>183</v>
      </c>
      <c r="AJ52" s="32">
        <v>0.49858391703830773</v>
      </c>
      <c r="AK52" s="33">
        <v>183</v>
      </c>
      <c r="AL52" s="32">
        <v>0.39602154336667095</v>
      </c>
      <c r="AM52" s="33">
        <v>181</v>
      </c>
      <c r="AN52" s="22"/>
      <c r="AO52" s="30">
        <v>0.79464458032221441</v>
      </c>
      <c r="AP52" s="36">
        <v>235</v>
      </c>
      <c r="AQ52" s="22"/>
      <c r="AR52" s="30">
        <v>0.6342511938334453</v>
      </c>
      <c r="AS52" s="31">
        <v>242</v>
      </c>
      <c r="AT52" s="30">
        <v>1</v>
      </c>
      <c r="AU52" s="31">
        <v>262</v>
      </c>
      <c r="AV52" s="30">
        <v>0.26850238766689055</v>
      </c>
      <c r="AW52" s="31">
        <v>60</v>
      </c>
      <c r="AX52" s="24"/>
      <c r="AY52" s="30">
        <v>0.35952844699373027</v>
      </c>
      <c r="AZ52" s="31">
        <v>195</v>
      </c>
      <c r="BA52" s="3">
        <v>1</v>
      </c>
      <c r="BB52" s="13">
        <v>262</v>
      </c>
      <c r="BC52" s="2">
        <v>7.3923336319186003E-2</v>
      </c>
      <c r="BD52" s="13">
        <v>3</v>
      </c>
      <c r="BE52" s="2">
        <v>4.662004662004662E-3</v>
      </c>
      <c r="BF52" s="13">
        <v>193</v>
      </c>
    </row>
    <row r="53" spans="1:58">
      <c r="A53" s="48" t="s">
        <v>243</v>
      </c>
      <c r="B53" s="51">
        <v>4.5569699108377995</v>
      </c>
      <c r="C53" s="50">
        <v>212</v>
      </c>
      <c r="D53" s="22"/>
      <c r="E53" s="30">
        <v>0.38637728947187039</v>
      </c>
      <c r="F53" s="31">
        <v>133</v>
      </c>
      <c r="G53" s="32">
        <v>0.18080125882438886</v>
      </c>
      <c r="H53" s="33">
        <v>140</v>
      </c>
      <c r="I53" s="32">
        <v>0.53498257648801573</v>
      </c>
      <c r="J53" s="33">
        <v>117</v>
      </c>
      <c r="K53" s="32">
        <v>0.44334803310320647</v>
      </c>
      <c r="L53" s="33">
        <v>144</v>
      </c>
      <c r="M53" s="22"/>
      <c r="N53" s="30">
        <v>0.56471873565181774</v>
      </c>
      <c r="O53" s="31">
        <v>224</v>
      </c>
      <c r="P53" s="32">
        <v>0.4089416997673132</v>
      </c>
      <c r="Q53" s="33">
        <v>83</v>
      </c>
      <c r="R53" s="32">
        <v>0.55977722147740017</v>
      </c>
      <c r="S53" s="33">
        <v>243</v>
      </c>
      <c r="T53" s="32">
        <v>0.72543728571073995</v>
      </c>
      <c r="U53" s="33">
        <v>225</v>
      </c>
      <c r="V53" s="22"/>
      <c r="W53" s="30">
        <v>0.2618907934819214</v>
      </c>
      <c r="X53" s="34">
        <v>196</v>
      </c>
      <c r="Y53" s="32">
        <v>1.0428548150562164E-2</v>
      </c>
      <c r="Z53" s="35">
        <v>117</v>
      </c>
      <c r="AA53" s="32">
        <v>0.21037244019929863</v>
      </c>
      <c r="AB53" s="35">
        <v>71</v>
      </c>
      <c r="AC53" s="32">
        <v>0.23100880659055034</v>
      </c>
      <c r="AD53" s="35">
        <v>172</v>
      </c>
      <c r="AE53" s="32">
        <v>0.59575337898727454</v>
      </c>
      <c r="AF53" s="35">
        <v>250</v>
      </c>
      <c r="AG53" s="22"/>
      <c r="AH53" s="30">
        <v>0.57499219022880421</v>
      </c>
      <c r="AI53" s="31">
        <v>215</v>
      </c>
      <c r="AJ53" s="32">
        <v>0.62499552234927491</v>
      </c>
      <c r="AK53" s="33">
        <v>212</v>
      </c>
      <c r="AL53" s="32">
        <v>0.52498885810833351</v>
      </c>
      <c r="AM53" s="33">
        <v>215</v>
      </c>
      <c r="AN53" s="22"/>
      <c r="AO53" s="30">
        <v>0.54835683994471951</v>
      </c>
      <c r="AP53" s="36">
        <v>133</v>
      </c>
      <c r="AQ53" s="22"/>
      <c r="AR53" s="30">
        <v>0.60764762620797264</v>
      </c>
      <c r="AS53" s="31">
        <v>232</v>
      </c>
      <c r="AT53" s="30">
        <v>0.67669982888506219</v>
      </c>
      <c r="AU53" s="31">
        <v>229</v>
      </c>
      <c r="AV53" s="30">
        <v>0.53859542353088297</v>
      </c>
      <c r="AW53" s="31">
        <v>230</v>
      </c>
      <c r="AX53" s="24"/>
      <c r="AY53" s="30">
        <v>0.37465648079398939</v>
      </c>
      <c r="AZ53" s="31">
        <v>205</v>
      </c>
      <c r="BA53" s="3">
        <v>0.52606147573329176</v>
      </c>
      <c r="BB53" s="13">
        <v>165</v>
      </c>
      <c r="BC53" s="2">
        <v>0.59697556571627541</v>
      </c>
      <c r="BD53" s="13">
        <v>218</v>
      </c>
      <c r="BE53" s="2">
        <v>9.324009324009324E-4</v>
      </c>
      <c r="BF53" s="13">
        <v>97</v>
      </c>
    </row>
    <row r="54" spans="1:58">
      <c r="A54" s="48" t="s">
        <v>132</v>
      </c>
      <c r="B54" s="51">
        <v>4.5335031216509849</v>
      </c>
      <c r="C54" s="50">
        <v>211</v>
      </c>
      <c r="D54" s="22"/>
      <c r="E54" s="30">
        <v>0.35345046252373508</v>
      </c>
      <c r="F54" s="31">
        <v>117</v>
      </c>
      <c r="G54" s="32">
        <v>0.1412607496186217</v>
      </c>
      <c r="H54" s="33">
        <v>103</v>
      </c>
      <c r="I54" s="32">
        <v>0.57171930748472466</v>
      </c>
      <c r="J54" s="33">
        <v>149</v>
      </c>
      <c r="K54" s="32">
        <v>0.34737133046785895</v>
      </c>
      <c r="L54" s="33">
        <v>106</v>
      </c>
      <c r="M54" s="22"/>
      <c r="N54" s="30">
        <v>0.5927411077557817</v>
      </c>
      <c r="O54" s="31">
        <v>228</v>
      </c>
      <c r="P54" s="32">
        <v>0.68174147470282498</v>
      </c>
      <c r="Q54" s="33">
        <v>218</v>
      </c>
      <c r="R54" s="32">
        <v>0.30826656241900502</v>
      </c>
      <c r="S54" s="33">
        <v>205</v>
      </c>
      <c r="T54" s="32">
        <v>0.78821528614551506</v>
      </c>
      <c r="U54" s="33">
        <v>244</v>
      </c>
      <c r="V54" s="22"/>
      <c r="W54" s="30">
        <v>0.27799434843359683</v>
      </c>
      <c r="X54" s="34">
        <v>206</v>
      </c>
      <c r="Y54" s="32">
        <v>3.0442619667534546E-2</v>
      </c>
      <c r="Z54" s="35">
        <v>196</v>
      </c>
      <c r="AA54" s="32">
        <v>0.76657432303723194</v>
      </c>
      <c r="AB54" s="35">
        <v>253</v>
      </c>
      <c r="AC54" s="32">
        <v>0.26239752671667405</v>
      </c>
      <c r="AD54" s="35">
        <v>190</v>
      </c>
      <c r="AE54" s="32">
        <v>5.2562924312946541E-2</v>
      </c>
      <c r="AF54" s="35">
        <v>80</v>
      </c>
      <c r="AG54" s="22"/>
      <c r="AH54" s="30">
        <v>0.48796378683273989</v>
      </c>
      <c r="AI54" s="31">
        <v>194</v>
      </c>
      <c r="AJ54" s="32">
        <v>0.56888493089752545</v>
      </c>
      <c r="AK54" s="33">
        <v>204</v>
      </c>
      <c r="AL54" s="32">
        <v>0.40704264276795432</v>
      </c>
      <c r="AM54" s="33">
        <v>187</v>
      </c>
      <c r="AN54" s="22"/>
      <c r="AO54" s="30">
        <v>0.69153640910627512</v>
      </c>
      <c r="AP54" s="36">
        <v>200</v>
      </c>
      <c r="AQ54" s="22"/>
      <c r="AR54" s="30">
        <v>0.53217963109182498</v>
      </c>
      <c r="AS54" s="31">
        <v>201</v>
      </c>
      <c r="AT54" s="30">
        <v>0.60714969614720515</v>
      </c>
      <c r="AU54" s="31">
        <v>188</v>
      </c>
      <c r="AV54" s="30">
        <v>0.45720956603644475</v>
      </c>
      <c r="AW54" s="31">
        <v>197</v>
      </c>
      <c r="AX54" s="24"/>
      <c r="AY54" s="30">
        <v>0.3875298831878688</v>
      </c>
      <c r="AZ54" s="31">
        <v>216</v>
      </c>
      <c r="BA54" s="3">
        <v>0.66185012778358721</v>
      </c>
      <c r="BB54" s="13">
        <v>227</v>
      </c>
      <c r="BC54" s="2">
        <v>0.49980712084761825</v>
      </c>
      <c r="BD54" s="13">
        <v>188</v>
      </c>
      <c r="BE54" s="2">
        <v>9.324009324009324E-4</v>
      </c>
      <c r="BF54" s="13">
        <v>92</v>
      </c>
    </row>
    <row r="55" spans="1:58">
      <c r="A55" s="48" t="s">
        <v>213</v>
      </c>
      <c r="B55" s="51">
        <v>4.5107940382969556</v>
      </c>
      <c r="C55" s="50">
        <v>210</v>
      </c>
      <c r="D55" s="22"/>
      <c r="E55" s="30">
        <v>0.47494145593412701</v>
      </c>
      <c r="F55" s="31">
        <v>190</v>
      </c>
      <c r="G55" s="32">
        <v>0.26324061394184406</v>
      </c>
      <c r="H55" s="33">
        <v>205</v>
      </c>
      <c r="I55" s="32">
        <v>0.67548842414255716</v>
      </c>
      <c r="J55" s="33">
        <v>199</v>
      </c>
      <c r="K55" s="32">
        <v>0.48609532971797975</v>
      </c>
      <c r="L55" s="33">
        <v>167</v>
      </c>
      <c r="M55" s="22"/>
      <c r="N55" s="30">
        <v>0.4446862107621401</v>
      </c>
      <c r="O55" s="31">
        <v>161</v>
      </c>
      <c r="P55" s="32">
        <v>0.63818879163435027</v>
      </c>
      <c r="Q55" s="33">
        <v>196</v>
      </c>
      <c r="R55" s="32">
        <v>0.14934511275516538</v>
      </c>
      <c r="S55" s="33">
        <v>100</v>
      </c>
      <c r="T55" s="32">
        <v>0.54652472789690465</v>
      </c>
      <c r="U55" s="33">
        <v>153</v>
      </c>
      <c r="V55" s="22"/>
      <c r="W55" s="30">
        <v>0.31558287073062419</v>
      </c>
      <c r="X55" s="34">
        <v>222</v>
      </c>
      <c r="Y55" s="32">
        <v>3.9874242772793504E-3</v>
      </c>
      <c r="Z55" s="35">
        <v>40</v>
      </c>
      <c r="AA55" s="32">
        <v>0.5698610580646889</v>
      </c>
      <c r="AB55" s="35">
        <v>234</v>
      </c>
      <c r="AC55" s="32">
        <v>0.30356259270000163</v>
      </c>
      <c r="AD55" s="35">
        <v>211</v>
      </c>
      <c r="AE55" s="32">
        <v>0.38492040788052695</v>
      </c>
      <c r="AF55" s="35">
        <v>223</v>
      </c>
      <c r="AG55" s="22"/>
      <c r="AH55" s="30">
        <v>0.51910283129718715</v>
      </c>
      <c r="AI55" s="31">
        <v>202</v>
      </c>
      <c r="AJ55" s="32">
        <v>0.60045924702111131</v>
      </c>
      <c r="AK55" s="33">
        <v>209</v>
      </c>
      <c r="AL55" s="32">
        <v>0.43774641557326294</v>
      </c>
      <c r="AM55" s="33">
        <v>197</v>
      </c>
      <c r="AN55" s="22"/>
      <c r="AO55" s="30">
        <v>0.55825515665151759</v>
      </c>
      <c r="AP55" s="36">
        <v>141</v>
      </c>
      <c r="AQ55" s="22"/>
      <c r="AR55" s="30">
        <v>0.56106536997606127</v>
      </c>
      <c r="AS55" s="31">
        <v>215</v>
      </c>
      <c r="AT55" s="30">
        <v>0.657973476650629</v>
      </c>
      <c r="AU55" s="31">
        <v>221</v>
      </c>
      <c r="AV55" s="30">
        <v>0.46415726330149348</v>
      </c>
      <c r="AW55" s="31">
        <v>200</v>
      </c>
      <c r="AX55" s="24"/>
      <c r="AY55" s="30">
        <v>0.39044975315067071</v>
      </c>
      <c r="AZ55" s="31">
        <v>219</v>
      </c>
      <c r="BA55" s="3">
        <v>0.64986339497718315</v>
      </c>
      <c r="BB55" s="13">
        <v>223</v>
      </c>
      <c r="BC55" s="2">
        <v>0.48745323044219496</v>
      </c>
      <c r="BD55" s="13">
        <v>183</v>
      </c>
      <c r="BE55" s="2">
        <v>3.4032634032634033E-2</v>
      </c>
      <c r="BF55" s="13">
        <v>243</v>
      </c>
    </row>
    <row r="56" spans="1:58">
      <c r="A56" s="48" t="s">
        <v>81</v>
      </c>
      <c r="B56" s="51">
        <v>4.4624371505275358</v>
      </c>
      <c r="C56" s="50">
        <v>209</v>
      </c>
      <c r="D56" s="22"/>
      <c r="E56" s="30">
        <v>0.49743276345834775</v>
      </c>
      <c r="F56" s="31">
        <v>208</v>
      </c>
      <c r="G56" s="32">
        <v>0.30976173137536084</v>
      </c>
      <c r="H56" s="33">
        <v>228</v>
      </c>
      <c r="I56" s="32">
        <v>0.62006565382060297</v>
      </c>
      <c r="J56" s="33">
        <v>175</v>
      </c>
      <c r="K56" s="32">
        <v>0.56247090517907949</v>
      </c>
      <c r="L56" s="33">
        <v>201</v>
      </c>
      <c r="M56" s="22"/>
      <c r="N56" s="30">
        <v>0.54919984799109445</v>
      </c>
      <c r="O56" s="31">
        <v>215</v>
      </c>
      <c r="P56" s="32">
        <v>0.72162778163705643</v>
      </c>
      <c r="Q56" s="33">
        <v>233</v>
      </c>
      <c r="R56" s="32">
        <v>0.32364073345000927</v>
      </c>
      <c r="S56" s="33">
        <v>208</v>
      </c>
      <c r="T56" s="32">
        <v>0.6023310288862177</v>
      </c>
      <c r="U56" s="33">
        <v>175</v>
      </c>
      <c r="V56" s="22"/>
      <c r="W56" s="30">
        <v>0.25235402079225067</v>
      </c>
      <c r="X56" s="34">
        <v>188</v>
      </c>
      <c r="Y56" s="32">
        <v>4.9194991055456168E-2</v>
      </c>
      <c r="Z56" s="35">
        <v>217</v>
      </c>
      <c r="AA56" s="32">
        <v>0.36770152606124373</v>
      </c>
      <c r="AB56" s="35">
        <v>165</v>
      </c>
      <c r="AC56" s="32">
        <v>0.29890231770256809</v>
      </c>
      <c r="AD56" s="35">
        <v>208</v>
      </c>
      <c r="AE56" s="32">
        <v>0.29361724834973474</v>
      </c>
      <c r="AF56" s="35">
        <v>200</v>
      </c>
      <c r="AG56" s="22"/>
      <c r="AH56" s="30">
        <v>0.51950870366018187</v>
      </c>
      <c r="AI56" s="31">
        <v>203</v>
      </c>
      <c r="AJ56" s="32">
        <v>0.58900258900486258</v>
      </c>
      <c r="AK56" s="33">
        <v>206</v>
      </c>
      <c r="AL56" s="32">
        <v>0.45001481831550111</v>
      </c>
      <c r="AM56" s="33">
        <v>201</v>
      </c>
      <c r="AN56" s="22"/>
      <c r="AO56" s="30">
        <v>0.555835762499999</v>
      </c>
      <c r="AP56" s="36">
        <v>139</v>
      </c>
      <c r="AQ56" s="22"/>
      <c r="AR56" s="30">
        <v>0.50966471074796016</v>
      </c>
      <c r="AS56" s="31">
        <v>194</v>
      </c>
      <c r="AT56" s="30">
        <v>0.55066183692161952</v>
      </c>
      <c r="AU56" s="31">
        <v>159</v>
      </c>
      <c r="AV56" s="30">
        <v>0.46866758457430086</v>
      </c>
      <c r="AW56" s="31">
        <v>201</v>
      </c>
      <c r="AX56" s="24"/>
      <c r="AY56" s="30">
        <v>0.39642137147398865</v>
      </c>
      <c r="AZ56" s="31">
        <v>224</v>
      </c>
      <c r="BA56" s="3">
        <v>0.51999939134539552</v>
      </c>
      <c r="BB56" s="13">
        <v>161</v>
      </c>
      <c r="BC56" s="2">
        <v>0.66273791654976411</v>
      </c>
      <c r="BD56" s="13">
        <v>233</v>
      </c>
      <c r="BE56" s="2">
        <v>6.5268065268065268E-3</v>
      </c>
      <c r="BF56" s="13">
        <v>204</v>
      </c>
    </row>
    <row r="57" spans="1:58">
      <c r="A57" s="48" t="s">
        <v>264</v>
      </c>
      <c r="B57" s="51">
        <v>4.1916961785178355</v>
      </c>
      <c r="C57" s="50">
        <v>208</v>
      </c>
      <c r="D57" s="22"/>
      <c r="E57" s="30">
        <v>0.67898447812547147</v>
      </c>
      <c r="F57" s="31">
        <v>258</v>
      </c>
      <c r="G57" s="32">
        <v>0.31939599123599327</v>
      </c>
      <c r="H57" s="33">
        <v>236</v>
      </c>
      <c r="I57" s="32">
        <v>0.96363847583643125</v>
      </c>
      <c r="J57" s="33">
        <v>262</v>
      </c>
      <c r="K57" s="32">
        <v>0.75391896730399011</v>
      </c>
      <c r="L57" s="33">
        <v>252</v>
      </c>
      <c r="M57" s="22"/>
      <c r="N57" s="30">
        <v>0.42245368257347354</v>
      </c>
      <c r="O57" s="31">
        <v>144</v>
      </c>
      <c r="P57" s="32">
        <v>0.51428318950763618</v>
      </c>
      <c r="Q57" s="33">
        <v>135</v>
      </c>
      <c r="R57" s="32">
        <v>0.14352073696332551</v>
      </c>
      <c r="S57" s="33">
        <v>94</v>
      </c>
      <c r="T57" s="32">
        <v>0.60955712124945916</v>
      </c>
      <c r="U57" s="33">
        <v>180</v>
      </c>
      <c r="V57" s="22"/>
      <c r="W57" s="30">
        <v>0.17660756044986392</v>
      </c>
      <c r="X57" s="34">
        <v>138</v>
      </c>
      <c r="Y57" s="32">
        <v>2.0087884494664157E-2</v>
      </c>
      <c r="Z57" s="35">
        <v>172</v>
      </c>
      <c r="AA57" s="32">
        <v>0.50432852616377633</v>
      </c>
      <c r="AB57" s="35">
        <v>219</v>
      </c>
      <c r="AC57" s="32">
        <v>0.15484378190063702</v>
      </c>
      <c r="AD57" s="35">
        <v>115</v>
      </c>
      <c r="AE57" s="32">
        <v>2.7170049240378094E-2</v>
      </c>
      <c r="AF57" s="35">
        <v>58</v>
      </c>
      <c r="AG57" s="22"/>
      <c r="AH57" s="30">
        <v>0.3317743622045648</v>
      </c>
      <c r="AI57" s="31">
        <v>128</v>
      </c>
      <c r="AJ57" s="32">
        <v>0.38222204381022989</v>
      </c>
      <c r="AK57" s="33">
        <v>126</v>
      </c>
      <c r="AL57" s="32">
        <v>0.28132668059889965</v>
      </c>
      <c r="AM57" s="33">
        <v>132</v>
      </c>
      <c r="AN57" s="22"/>
      <c r="AO57" s="30">
        <v>0.77701063527341163</v>
      </c>
      <c r="AP57" s="36">
        <v>228</v>
      </c>
      <c r="AQ57" s="22"/>
      <c r="AR57" s="30">
        <v>0.48068268381970275</v>
      </c>
      <c r="AS57" s="31">
        <v>168</v>
      </c>
      <c r="AT57" s="30">
        <v>0.74861459459888424</v>
      </c>
      <c r="AU57" s="31">
        <v>250</v>
      </c>
      <c r="AV57" s="30">
        <v>0.21275077304052126</v>
      </c>
      <c r="AW57" s="31">
        <v>27</v>
      </c>
      <c r="AX57" s="24"/>
      <c r="AY57" s="30">
        <v>0.39163319812026187</v>
      </c>
      <c r="AZ57" s="31">
        <v>220</v>
      </c>
      <c r="BA57" s="3">
        <v>0.76713705745117022</v>
      </c>
      <c r="BB57" s="13">
        <v>249</v>
      </c>
      <c r="BC57" s="2">
        <v>0.40589773504481363</v>
      </c>
      <c r="BD57" s="13">
        <v>128</v>
      </c>
      <c r="BE57" s="2">
        <v>1.8648018648018648E-3</v>
      </c>
      <c r="BF57" s="13">
        <v>145</v>
      </c>
    </row>
    <row r="58" spans="1:58">
      <c r="A58" s="48" t="s">
        <v>240</v>
      </c>
      <c r="B58" s="51">
        <v>4.1470409818124274</v>
      </c>
      <c r="C58" s="50">
        <v>207</v>
      </c>
      <c r="D58" s="22"/>
      <c r="E58" s="30">
        <v>0.45472098816149237</v>
      </c>
      <c r="F58" s="31">
        <v>180</v>
      </c>
      <c r="G58" s="32">
        <v>0.18195990270218293</v>
      </c>
      <c r="H58" s="33">
        <v>144</v>
      </c>
      <c r="I58" s="32">
        <v>0.63502907221411464</v>
      </c>
      <c r="J58" s="33">
        <v>181</v>
      </c>
      <c r="K58" s="32">
        <v>0.54717398956817964</v>
      </c>
      <c r="L58" s="33">
        <v>193</v>
      </c>
      <c r="M58" s="22"/>
      <c r="N58" s="30">
        <v>0.41204796295403706</v>
      </c>
      <c r="O58" s="31">
        <v>132</v>
      </c>
      <c r="P58" s="32">
        <v>0.34220003710242275</v>
      </c>
      <c r="Q58" s="33">
        <v>51</v>
      </c>
      <c r="R58" s="32">
        <v>0.2734101725983743</v>
      </c>
      <c r="S58" s="33">
        <v>193</v>
      </c>
      <c r="T58" s="32">
        <v>0.62053367916131408</v>
      </c>
      <c r="U58" s="33">
        <v>186</v>
      </c>
      <c r="V58" s="22"/>
      <c r="W58" s="30">
        <v>0.26187409618586088</v>
      </c>
      <c r="X58" s="34">
        <v>195</v>
      </c>
      <c r="Y58" s="32">
        <v>6.4581231079717458E-2</v>
      </c>
      <c r="Z58" s="35">
        <v>228</v>
      </c>
      <c r="AA58" s="32">
        <v>0.30058961163836539</v>
      </c>
      <c r="AB58" s="35">
        <v>134</v>
      </c>
      <c r="AC58" s="32">
        <v>0.2172631000431306</v>
      </c>
      <c r="AD58" s="35">
        <v>159</v>
      </c>
      <c r="AE58" s="32">
        <v>0.46506244198223001</v>
      </c>
      <c r="AF58" s="35">
        <v>237</v>
      </c>
      <c r="AG58" s="22"/>
      <c r="AH58" s="30">
        <v>0.55319457777141934</v>
      </c>
      <c r="AI58" s="31">
        <v>210</v>
      </c>
      <c r="AJ58" s="32">
        <v>0.62066728040471741</v>
      </c>
      <c r="AK58" s="33">
        <v>211</v>
      </c>
      <c r="AL58" s="32">
        <v>0.48572187513812132</v>
      </c>
      <c r="AM58" s="33">
        <v>207</v>
      </c>
      <c r="AN58" s="22"/>
      <c r="AO58" s="30">
        <v>0.66041134702423754</v>
      </c>
      <c r="AP58" s="36">
        <v>187</v>
      </c>
      <c r="AQ58" s="22"/>
      <c r="AR58" s="30">
        <v>0.53373276802479042</v>
      </c>
      <c r="AS58" s="31">
        <v>203</v>
      </c>
      <c r="AT58" s="30">
        <v>0.60537087287582503</v>
      </c>
      <c r="AU58" s="31">
        <v>185</v>
      </c>
      <c r="AV58" s="30">
        <v>0.46209466317375586</v>
      </c>
      <c r="AW58" s="31">
        <v>199</v>
      </c>
      <c r="AX58" s="24"/>
      <c r="AY58" s="30">
        <v>0.39482256735596577</v>
      </c>
      <c r="AZ58" s="31">
        <v>221</v>
      </c>
      <c r="BA58" s="3">
        <v>0.64519528561596684</v>
      </c>
      <c r="BB58" s="13">
        <v>222</v>
      </c>
      <c r="BC58" s="2">
        <v>0.53647521365472783</v>
      </c>
      <c r="BD58" s="13">
        <v>201</v>
      </c>
      <c r="BE58" s="2">
        <v>2.7972027972027972E-3</v>
      </c>
      <c r="BF58" s="13">
        <v>166</v>
      </c>
    </row>
    <row r="59" spans="1:58">
      <c r="A59" s="48" t="s">
        <v>35</v>
      </c>
      <c r="B59" s="51">
        <v>4.0415638404905048</v>
      </c>
      <c r="C59" s="50">
        <v>206</v>
      </c>
      <c r="D59" s="22"/>
      <c r="E59" s="30">
        <v>0.480381258094084</v>
      </c>
      <c r="F59" s="31">
        <v>196</v>
      </c>
      <c r="G59" s="32">
        <v>0.29006974641416816</v>
      </c>
      <c r="H59" s="33">
        <v>216</v>
      </c>
      <c r="I59" s="32">
        <v>0.38278721938582966</v>
      </c>
      <c r="J59" s="33">
        <v>30</v>
      </c>
      <c r="K59" s="32">
        <v>0.76828680848225417</v>
      </c>
      <c r="L59" s="33">
        <v>255</v>
      </c>
      <c r="M59" s="22"/>
      <c r="N59" s="30">
        <v>0.49818824322581817</v>
      </c>
      <c r="O59" s="31">
        <v>194</v>
      </c>
      <c r="P59" s="32">
        <v>0.38846507377502371</v>
      </c>
      <c r="Q59" s="33">
        <v>71</v>
      </c>
      <c r="R59" s="32">
        <v>0.50045436587885828</v>
      </c>
      <c r="S59" s="33">
        <v>236</v>
      </c>
      <c r="T59" s="32">
        <v>0.60564529002357237</v>
      </c>
      <c r="U59" s="33">
        <v>177</v>
      </c>
      <c r="V59" s="22"/>
      <c r="W59" s="30">
        <v>0.12412738331533349</v>
      </c>
      <c r="X59" s="34">
        <v>77</v>
      </c>
      <c r="Y59" s="32">
        <v>9.8716683119447184E-3</v>
      </c>
      <c r="Z59" s="35">
        <v>111</v>
      </c>
      <c r="AA59" s="32">
        <v>6.2716398144334301E-2</v>
      </c>
      <c r="AB59" s="35">
        <v>10</v>
      </c>
      <c r="AC59" s="32">
        <v>9.9784077458634657E-2</v>
      </c>
      <c r="AD59" s="35">
        <v>41</v>
      </c>
      <c r="AE59" s="32">
        <v>0.32413738934642028</v>
      </c>
      <c r="AF59" s="35">
        <v>209</v>
      </c>
      <c r="AG59" s="22"/>
      <c r="AH59" s="30">
        <v>0.29125367763915194</v>
      </c>
      <c r="AI59" s="31">
        <v>99</v>
      </c>
      <c r="AJ59" s="32">
        <v>0.34205759643731232</v>
      </c>
      <c r="AK59" s="33">
        <v>100</v>
      </c>
      <c r="AL59" s="32">
        <v>0.24044975884099157</v>
      </c>
      <c r="AM59" s="33">
        <v>99</v>
      </c>
      <c r="AN59" s="22"/>
      <c r="AO59" s="30">
        <v>0.80098936551331812</v>
      </c>
      <c r="AP59" s="36">
        <v>237</v>
      </c>
      <c r="AQ59" s="22"/>
      <c r="AR59" s="30">
        <v>0.84163458707204475</v>
      </c>
      <c r="AS59" s="31">
        <v>261</v>
      </c>
      <c r="AT59" s="30">
        <v>0.72675095437811832</v>
      </c>
      <c r="AU59" s="31">
        <v>243</v>
      </c>
      <c r="AV59" s="30">
        <v>0.95651821976597129</v>
      </c>
      <c r="AW59" s="31">
        <v>261</v>
      </c>
      <c r="AX59" s="24"/>
      <c r="AY59" s="30">
        <v>0.26621392381975822</v>
      </c>
      <c r="AZ59" s="31">
        <v>105</v>
      </c>
      <c r="BA59" s="3">
        <v>0.53581425327246834</v>
      </c>
      <c r="BB59" s="13">
        <v>174</v>
      </c>
      <c r="BC59" s="2">
        <v>0.24371329907258721</v>
      </c>
      <c r="BD59" s="13">
        <v>53</v>
      </c>
      <c r="BE59" s="2">
        <v>1.9114219114219115E-2</v>
      </c>
      <c r="BF59" s="13">
        <v>232</v>
      </c>
    </row>
    <row r="60" spans="1:58">
      <c r="A60" s="48" t="s">
        <v>194</v>
      </c>
      <c r="B60" s="51">
        <v>3.9655567401656953</v>
      </c>
      <c r="C60" s="50">
        <v>205</v>
      </c>
      <c r="D60" s="22"/>
      <c r="E60" s="30">
        <v>0.43059622555150989</v>
      </c>
      <c r="F60" s="31">
        <v>163</v>
      </c>
      <c r="G60" s="32">
        <v>0.14887571296056237</v>
      </c>
      <c r="H60" s="33">
        <v>112</v>
      </c>
      <c r="I60" s="32">
        <v>0.71287293879867364</v>
      </c>
      <c r="J60" s="33">
        <v>219</v>
      </c>
      <c r="K60" s="32">
        <v>0.4300400248952938</v>
      </c>
      <c r="L60" s="33">
        <v>139</v>
      </c>
      <c r="M60" s="22"/>
      <c r="N60" s="30">
        <v>0.55154118172936906</v>
      </c>
      <c r="O60" s="31">
        <v>216</v>
      </c>
      <c r="P60" s="32">
        <v>0.75638569335887185</v>
      </c>
      <c r="Q60" s="33">
        <v>243</v>
      </c>
      <c r="R60" s="32">
        <v>0.2361029557470046</v>
      </c>
      <c r="S60" s="33">
        <v>168</v>
      </c>
      <c r="T60" s="32">
        <v>0.66213489608223053</v>
      </c>
      <c r="U60" s="33">
        <v>202</v>
      </c>
      <c r="V60" s="22"/>
      <c r="W60" s="30">
        <v>0.25287054615240456</v>
      </c>
      <c r="X60" s="34">
        <v>189</v>
      </c>
      <c r="Y60" s="32">
        <v>4.3351396415172987E-2</v>
      </c>
      <c r="Z60" s="35">
        <v>213</v>
      </c>
      <c r="AA60" s="32">
        <v>0.53183315900785955</v>
      </c>
      <c r="AB60" s="35">
        <v>226</v>
      </c>
      <c r="AC60" s="32">
        <v>0.25211622531820654</v>
      </c>
      <c r="AD60" s="35">
        <v>183</v>
      </c>
      <c r="AE60" s="32">
        <v>0.18418140386837917</v>
      </c>
      <c r="AF60" s="35">
        <v>160</v>
      </c>
      <c r="AG60" s="22"/>
      <c r="AH60" s="30">
        <v>0.5263151903316452</v>
      </c>
      <c r="AI60" s="31">
        <v>205</v>
      </c>
      <c r="AJ60" s="32">
        <v>0.54746095048794319</v>
      </c>
      <c r="AK60" s="33">
        <v>196</v>
      </c>
      <c r="AL60" s="32">
        <v>0.5051694301753471</v>
      </c>
      <c r="AM60" s="33">
        <v>211</v>
      </c>
      <c r="AN60" s="22"/>
      <c r="AO60" s="30">
        <v>0.65969355613940883</v>
      </c>
      <c r="AP60" s="36">
        <v>186</v>
      </c>
      <c r="AQ60" s="22"/>
      <c r="AR60" s="30">
        <v>0.50462138957171809</v>
      </c>
      <c r="AS60" s="31">
        <v>191</v>
      </c>
      <c r="AT60" s="30">
        <v>0.5941170325234264</v>
      </c>
      <c r="AU60" s="31">
        <v>180</v>
      </c>
      <c r="AV60" s="30">
        <v>0.41512574662000978</v>
      </c>
      <c r="AW60" s="31">
        <v>168</v>
      </c>
      <c r="AX60" s="24"/>
      <c r="AY60" s="30">
        <v>0.34031115966452408</v>
      </c>
      <c r="AZ60" s="31">
        <v>176</v>
      </c>
      <c r="BA60" s="3">
        <v>0.4119720609741257</v>
      </c>
      <c r="BB60" s="13">
        <v>97</v>
      </c>
      <c r="BC60" s="2">
        <v>0.60756281662084521</v>
      </c>
      <c r="BD60" s="13">
        <v>223</v>
      </c>
      <c r="BE60" s="2">
        <v>1.3986013986013986E-3</v>
      </c>
      <c r="BF60" s="13">
        <v>127</v>
      </c>
    </row>
    <row r="61" spans="1:58">
      <c r="A61" s="48" t="s">
        <v>217</v>
      </c>
      <c r="B61" s="51">
        <v>3.9533106999088492</v>
      </c>
      <c r="C61" s="50">
        <v>204</v>
      </c>
      <c r="D61" s="22"/>
      <c r="E61" s="30">
        <v>0.43845947417072512</v>
      </c>
      <c r="F61" s="31">
        <v>168</v>
      </c>
      <c r="G61" s="32">
        <v>0.31423012704916636</v>
      </c>
      <c r="H61" s="33">
        <v>231</v>
      </c>
      <c r="I61" s="32">
        <v>0.56338666813377469</v>
      </c>
      <c r="J61" s="33">
        <v>141</v>
      </c>
      <c r="K61" s="32">
        <v>0.43776162732923435</v>
      </c>
      <c r="L61" s="33">
        <v>142</v>
      </c>
      <c r="M61" s="22"/>
      <c r="N61" s="30">
        <v>0.52879864670352161</v>
      </c>
      <c r="O61" s="31">
        <v>207</v>
      </c>
      <c r="P61" s="32">
        <v>0.70519038902171349</v>
      </c>
      <c r="Q61" s="33">
        <v>227</v>
      </c>
      <c r="R61" s="32">
        <v>0.25104148167577534</v>
      </c>
      <c r="S61" s="33">
        <v>175</v>
      </c>
      <c r="T61" s="32">
        <v>0.63016406941307623</v>
      </c>
      <c r="U61" s="33">
        <v>188</v>
      </c>
      <c r="V61" s="22"/>
      <c r="W61" s="30">
        <v>0.3111363866619361</v>
      </c>
      <c r="X61" s="34">
        <v>220</v>
      </c>
      <c r="Y61" s="32">
        <v>1.9386106623586429E-2</v>
      </c>
      <c r="Z61" s="35">
        <v>167</v>
      </c>
      <c r="AA61" s="32">
        <v>0.39965875864534445</v>
      </c>
      <c r="AB61" s="35">
        <v>180</v>
      </c>
      <c r="AC61" s="32">
        <v>0.40839120834020054</v>
      </c>
      <c r="AD61" s="35">
        <v>233</v>
      </c>
      <c r="AE61" s="32">
        <v>0.4171094730386129</v>
      </c>
      <c r="AF61" s="35">
        <v>230</v>
      </c>
      <c r="AG61" s="22"/>
      <c r="AH61" s="30">
        <v>0.59858077299452506</v>
      </c>
      <c r="AI61" s="31">
        <v>220</v>
      </c>
      <c r="AJ61" s="32">
        <v>0.70929057032646137</v>
      </c>
      <c r="AK61" s="33">
        <v>229</v>
      </c>
      <c r="AL61" s="32">
        <v>0.48787097566258875</v>
      </c>
      <c r="AM61" s="33">
        <v>208</v>
      </c>
      <c r="AN61" s="22"/>
      <c r="AO61" s="30">
        <v>0.52734698968312488</v>
      </c>
      <c r="AP61" s="36">
        <v>123</v>
      </c>
      <c r="AQ61" s="22"/>
      <c r="AR61" s="30">
        <v>0.46760718395254297</v>
      </c>
      <c r="AS61" s="31">
        <v>159</v>
      </c>
      <c r="AT61" s="30">
        <v>0.57378101021672789</v>
      </c>
      <c r="AU61" s="31">
        <v>171</v>
      </c>
      <c r="AV61" s="30">
        <v>0.36143335768835805</v>
      </c>
      <c r="AW61" s="31">
        <v>131</v>
      </c>
      <c r="AX61" s="24"/>
      <c r="AY61" s="30">
        <v>0.35220682194103919</v>
      </c>
      <c r="AZ61" s="31">
        <v>189</v>
      </c>
      <c r="BA61" s="3">
        <v>0.37252329383694199</v>
      </c>
      <c r="BB61" s="13">
        <v>74</v>
      </c>
      <c r="BC61" s="2">
        <v>0.6785027663917701</v>
      </c>
      <c r="BD61" s="13">
        <v>238</v>
      </c>
      <c r="BE61" s="2">
        <v>5.5944055944055944E-3</v>
      </c>
      <c r="BF61" s="13">
        <v>197</v>
      </c>
    </row>
    <row r="62" spans="1:58">
      <c r="A62" s="48" t="s">
        <v>44</v>
      </c>
      <c r="B62" s="51">
        <v>3.7058267748492013</v>
      </c>
      <c r="C62" s="50">
        <v>203</v>
      </c>
      <c r="D62" s="22"/>
      <c r="E62" s="30">
        <v>0.54694420162200619</v>
      </c>
      <c r="F62" s="31">
        <v>229</v>
      </c>
      <c r="G62" s="32">
        <v>0.34859690700398377</v>
      </c>
      <c r="H62" s="33">
        <v>243</v>
      </c>
      <c r="I62" s="32">
        <v>0.73199730773377003</v>
      </c>
      <c r="J62" s="33">
        <v>228</v>
      </c>
      <c r="K62" s="32">
        <v>0.5602383901282646</v>
      </c>
      <c r="L62" s="33">
        <v>199</v>
      </c>
      <c r="M62" s="22"/>
      <c r="N62" s="30">
        <v>0.51226494483607199</v>
      </c>
      <c r="O62" s="31">
        <v>198</v>
      </c>
      <c r="P62" s="32">
        <v>0.70426274890419438</v>
      </c>
      <c r="Q62" s="33">
        <v>226</v>
      </c>
      <c r="R62" s="32">
        <v>0.13756180520345346</v>
      </c>
      <c r="S62" s="33">
        <v>91</v>
      </c>
      <c r="T62" s="32">
        <v>0.69497028040056819</v>
      </c>
      <c r="U62" s="33">
        <v>215</v>
      </c>
      <c r="V62" s="22"/>
      <c r="W62" s="30">
        <v>0.18034066437027818</v>
      </c>
      <c r="X62" s="34">
        <v>144</v>
      </c>
      <c r="Y62" s="32">
        <v>1.876172607879925E-3</v>
      </c>
      <c r="Z62" s="35">
        <v>22</v>
      </c>
      <c r="AA62" s="32">
        <v>0.32497195551860514</v>
      </c>
      <c r="AB62" s="35">
        <v>143</v>
      </c>
      <c r="AC62" s="32">
        <v>0.19273600475595204</v>
      </c>
      <c r="AD62" s="35">
        <v>148</v>
      </c>
      <c r="AE62" s="32">
        <v>0.20177852459867557</v>
      </c>
      <c r="AF62" s="35">
        <v>166</v>
      </c>
      <c r="AG62" s="22"/>
      <c r="AH62" s="30">
        <v>0.5669699497929539</v>
      </c>
      <c r="AI62" s="31">
        <v>214</v>
      </c>
      <c r="AJ62" s="32">
        <v>0.62553483675631816</v>
      </c>
      <c r="AK62" s="33">
        <v>213</v>
      </c>
      <c r="AL62" s="32">
        <v>0.50840506282958975</v>
      </c>
      <c r="AM62" s="33">
        <v>212</v>
      </c>
      <c r="AN62" s="22"/>
      <c r="AO62" s="30">
        <v>0.41717694579757225</v>
      </c>
      <c r="AP62" s="36">
        <v>62</v>
      </c>
      <c r="AQ62" s="22"/>
      <c r="AR62" s="30">
        <v>0.57124372292796832</v>
      </c>
      <c r="AS62" s="31">
        <v>221</v>
      </c>
      <c r="AT62" s="30">
        <v>0.74718148153649988</v>
      </c>
      <c r="AU62" s="31">
        <v>249</v>
      </c>
      <c r="AV62" s="30">
        <v>0.39530596431943671</v>
      </c>
      <c r="AW62" s="31">
        <v>156</v>
      </c>
      <c r="AX62" s="24"/>
      <c r="AY62" s="30">
        <v>0.3810702099280035</v>
      </c>
      <c r="AZ62" s="31">
        <v>211</v>
      </c>
      <c r="BA62" s="3">
        <v>0.53608833560030056</v>
      </c>
      <c r="BB62" s="13">
        <v>175</v>
      </c>
      <c r="BC62" s="2">
        <v>0.59639968346109917</v>
      </c>
      <c r="BD62" s="13">
        <v>215</v>
      </c>
      <c r="BE62" s="2">
        <v>1.0722610722610723E-2</v>
      </c>
      <c r="BF62" s="13">
        <v>222</v>
      </c>
    </row>
    <row r="63" spans="1:58">
      <c r="A63" s="48" t="s">
        <v>68</v>
      </c>
      <c r="B63" s="51">
        <v>3.6708705988710522</v>
      </c>
      <c r="C63" s="50">
        <v>202</v>
      </c>
      <c r="D63" s="22"/>
      <c r="E63" s="30">
        <v>0.59406271102314079</v>
      </c>
      <c r="F63" s="31">
        <v>247</v>
      </c>
      <c r="G63" s="32">
        <v>0.31340407782783214</v>
      </c>
      <c r="H63" s="33">
        <v>230</v>
      </c>
      <c r="I63" s="32">
        <v>0.83535955770958026</v>
      </c>
      <c r="J63" s="33">
        <v>253</v>
      </c>
      <c r="K63" s="32">
        <v>0.6334244975320098</v>
      </c>
      <c r="L63" s="33">
        <v>225</v>
      </c>
      <c r="M63" s="22"/>
      <c r="N63" s="30">
        <v>0.48961521623884635</v>
      </c>
      <c r="O63" s="31">
        <v>188</v>
      </c>
      <c r="P63" s="32">
        <v>0.71901459993399885</v>
      </c>
      <c r="Q63" s="33">
        <v>232</v>
      </c>
      <c r="R63" s="32">
        <v>0.22345379601325274</v>
      </c>
      <c r="S63" s="33">
        <v>161</v>
      </c>
      <c r="T63" s="32">
        <v>0.52637725276928748</v>
      </c>
      <c r="U63" s="33">
        <v>139</v>
      </c>
      <c r="V63" s="22"/>
      <c r="W63" s="30">
        <v>0.18415112042416001</v>
      </c>
      <c r="X63" s="34">
        <v>146</v>
      </c>
      <c r="Y63" s="32">
        <v>2.8673835125448029E-2</v>
      </c>
      <c r="Z63" s="35">
        <v>187</v>
      </c>
      <c r="AA63" s="32">
        <v>0.56660048504598026</v>
      </c>
      <c r="AB63" s="35">
        <v>233</v>
      </c>
      <c r="AC63" s="32">
        <v>0.12254261026476103</v>
      </c>
      <c r="AD63" s="35">
        <v>73</v>
      </c>
      <c r="AE63" s="32">
        <v>1.8787551260450775E-2</v>
      </c>
      <c r="AF63" s="35">
        <v>40</v>
      </c>
      <c r="AG63" s="22"/>
      <c r="AH63" s="30">
        <v>0.37840900505806851</v>
      </c>
      <c r="AI63" s="31">
        <v>157</v>
      </c>
      <c r="AJ63" s="32">
        <v>0.47889291732175027</v>
      </c>
      <c r="AK63" s="33">
        <v>175</v>
      </c>
      <c r="AL63" s="32">
        <v>0.27792509279438682</v>
      </c>
      <c r="AM63" s="33">
        <v>130</v>
      </c>
      <c r="AN63" s="22"/>
      <c r="AO63" s="30">
        <v>0.8825277714696026</v>
      </c>
      <c r="AP63" s="36">
        <v>249</v>
      </c>
      <c r="AQ63" s="22"/>
      <c r="AR63" s="30">
        <v>0.44473775053724746</v>
      </c>
      <c r="AS63" s="31">
        <v>142</v>
      </c>
      <c r="AT63" s="30">
        <v>0.70375382850345547</v>
      </c>
      <c r="AU63" s="31">
        <v>237</v>
      </c>
      <c r="AV63" s="30">
        <v>0.18572167257103944</v>
      </c>
      <c r="AW63" s="31">
        <v>14</v>
      </c>
      <c r="AX63" s="24"/>
      <c r="AY63" s="30">
        <v>0.29559055494522668</v>
      </c>
      <c r="AZ63" s="31">
        <v>134</v>
      </c>
      <c r="BA63" s="3">
        <v>0.70399334416784776</v>
      </c>
      <c r="BB63" s="13">
        <v>242</v>
      </c>
      <c r="BC63" s="2">
        <v>0.18277832066783223</v>
      </c>
      <c r="BD63" s="13">
        <v>27</v>
      </c>
      <c r="BE63" s="2">
        <v>0</v>
      </c>
      <c r="BF63" s="13">
        <v>62</v>
      </c>
    </row>
    <row r="64" spans="1:58">
      <c r="A64" s="48" t="s">
        <v>209</v>
      </c>
      <c r="B64" s="51">
        <v>3.5922921671684569</v>
      </c>
      <c r="C64" s="50">
        <v>201</v>
      </c>
      <c r="D64" s="22"/>
      <c r="E64" s="30">
        <v>0.43485194558958828</v>
      </c>
      <c r="F64" s="31">
        <v>166</v>
      </c>
      <c r="G64" s="32">
        <v>4.2124034321055381E-2</v>
      </c>
      <c r="H64" s="33">
        <v>19</v>
      </c>
      <c r="I64" s="32">
        <v>0.56920946308006592</v>
      </c>
      <c r="J64" s="33">
        <v>148</v>
      </c>
      <c r="K64" s="32">
        <v>0.69322233936764355</v>
      </c>
      <c r="L64" s="33">
        <v>246</v>
      </c>
      <c r="M64" s="22"/>
      <c r="N64" s="30">
        <v>0.42735084844774279</v>
      </c>
      <c r="O64" s="31">
        <v>148</v>
      </c>
      <c r="P64" s="32">
        <v>0.6196791319046453</v>
      </c>
      <c r="Q64" s="33">
        <v>187</v>
      </c>
      <c r="R64" s="32">
        <v>0.13219862710334321</v>
      </c>
      <c r="S64" s="33">
        <v>88</v>
      </c>
      <c r="T64" s="32">
        <v>0.53017478633523984</v>
      </c>
      <c r="U64" s="33">
        <v>142</v>
      </c>
      <c r="V64" s="22"/>
      <c r="W64" s="30">
        <v>0.32306247578861896</v>
      </c>
      <c r="X64" s="34">
        <v>230</v>
      </c>
      <c r="Y64" s="32">
        <v>2.3141452126120917E-3</v>
      </c>
      <c r="Z64" s="35">
        <v>29</v>
      </c>
      <c r="AA64" s="32">
        <v>0.7117595437249411</v>
      </c>
      <c r="AB64" s="35">
        <v>251</v>
      </c>
      <c r="AC64" s="32">
        <v>0.1908215538793433</v>
      </c>
      <c r="AD64" s="35">
        <v>147</v>
      </c>
      <c r="AE64" s="32">
        <v>0.38735466033757937</v>
      </c>
      <c r="AF64" s="35">
        <v>225</v>
      </c>
      <c r="AG64" s="22"/>
      <c r="AH64" s="30">
        <v>0.39507300376075494</v>
      </c>
      <c r="AI64" s="31">
        <v>164</v>
      </c>
      <c r="AJ64" s="32">
        <v>0.47461719647546929</v>
      </c>
      <c r="AK64" s="33">
        <v>171</v>
      </c>
      <c r="AL64" s="32">
        <v>0.31552881104604064</v>
      </c>
      <c r="AM64" s="33">
        <v>152</v>
      </c>
      <c r="AN64" s="22"/>
      <c r="AO64" s="30">
        <v>0.89517911787133975</v>
      </c>
      <c r="AP64" s="36">
        <v>253</v>
      </c>
      <c r="AQ64" s="22"/>
      <c r="AR64" s="30">
        <v>0.44884222959532061</v>
      </c>
      <c r="AS64" s="31">
        <v>147</v>
      </c>
      <c r="AT64" s="30">
        <v>0.51824134178349324</v>
      </c>
      <c r="AU64" s="31">
        <v>136</v>
      </c>
      <c r="AV64" s="30">
        <v>0.37944311740714803</v>
      </c>
      <c r="AW64" s="31">
        <v>145</v>
      </c>
      <c r="AX64" s="24"/>
      <c r="AY64" s="30">
        <v>0.30026150211167058</v>
      </c>
      <c r="AZ64" s="31">
        <v>139</v>
      </c>
      <c r="BA64" s="3">
        <v>0.50460569936057387</v>
      </c>
      <c r="BB64" s="13">
        <v>147</v>
      </c>
      <c r="BC64" s="2">
        <v>0.38965200044763132</v>
      </c>
      <c r="BD64" s="13">
        <v>121</v>
      </c>
      <c r="BE64" s="2">
        <v>6.5268065268065268E-3</v>
      </c>
      <c r="BF64" s="13">
        <v>202</v>
      </c>
    </row>
    <row r="65" spans="1:58">
      <c r="A65" s="48" t="s">
        <v>148</v>
      </c>
      <c r="B65" s="51">
        <v>3.5886201911896736</v>
      </c>
      <c r="C65" s="50">
        <v>200</v>
      </c>
      <c r="D65" s="22"/>
      <c r="E65" s="30">
        <v>0.45224080077121159</v>
      </c>
      <c r="F65" s="31">
        <v>179</v>
      </c>
      <c r="G65" s="32">
        <v>0.19224288090493755</v>
      </c>
      <c r="H65" s="33">
        <v>152</v>
      </c>
      <c r="I65" s="32">
        <v>0.66194188483999783</v>
      </c>
      <c r="J65" s="33">
        <v>195</v>
      </c>
      <c r="K65" s="32">
        <v>0.50253763656869932</v>
      </c>
      <c r="L65" s="33">
        <v>176</v>
      </c>
      <c r="M65" s="22"/>
      <c r="N65" s="30">
        <v>0.46128473626810046</v>
      </c>
      <c r="O65" s="31">
        <v>171</v>
      </c>
      <c r="P65" s="32">
        <v>0.60319144626159327</v>
      </c>
      <c r="Q65" s="33">
        <v>177</v>
      </c>
      <c r="R65" s="32">
        <v>0.19089934908581652</v>
      </c>
      <c r="S65" s="33">
        <v>143</v>
      </c>
      <c r="T65" s="32">
        <v>0.58976341345689165</v>
      </c>
      <c r="U65" s="33">
        <v>172</v>
      </c>
      <c r="V65" s="22"/>
      <c r="W65" s="30">
        <v>0.23228034108627127</v>
      </c>
      <c r="X65" s="34">
        <v>178</v>
      </c>
      <c r="Y65" s="32">
        <v>0.25182239893969516</v>
      </c>
      <c r="Z65" s="35">
        <v>255</v>
      </c>
      <c r="AA65" s="32">
        <v>0.40374104873072869</v>
      </c>
      <c r="AB65" s="35">
        <v>186</v>
      </c>
      <c r="AC65" s="32">
        <v>0.15102212607101137</v>
      </c>
      <c r="AD65" s="35">
        <v>111</v>
      </c>
      <c r="AE65" s="32">
        <v>0.12253579060364977</v>
      </c>
      <c r="AF65" s="35">
        <v>132</v>
      </c>
      <c r="AG65" s="22"/>
      <c r="AH65" s="30">
        <v>0.52227618632879913</v>
      </c>
      <c r="AI65" s="31">
        <v>204</v>
      </c>
      <c r="AJ65" s="32">
        <v>0.56296584689667972</v>
      </c>
      <c r="AK65" s="33">
        <v>203</v>
      </c>
      <c r="AL65" s="32">
        <v>0.48158652576091854</v>
      </c>
      <c r="AM65" s="33">
        <v>206</v>
      </c>
      <c r="AN65" s="22"/>
      <c r="AO65" s="30">
        <v>0.57390197995625947</v>
      </c>
      <c r="AP65" s="36">
        <v>150</v>
      </c>
      <c r="AQ65" s="22"/>
      <c r="AR65" s="30">
        <v>0.55804482959265889</v>
      </c>
      <c r="AS65" s="31">
        <v>213</v>
      </c>
      <c r="AT65" s="30">
        <v>0.66076664170244748</v>
      </c>
      <c r="AU65" s="31">
        <v>223</v>
      </c>
      <c r="AV65" s="30">
        <v>0.45532301748287024</v>
      </c>
      <c r="AW65" s="31">
        <v>196</v>
      </c>
      <c r="AX65" s="24"/>
      <c r="AY65" s="30">
        <v>0.37748241619914408</v>
      </c>
      <c r="AZ65" s="31">
        <v>207</v>
      </c>
      <c r="BA65" s="3">
        <v>0.65995688600956692</v>
      </c>
      <c r="BB65" s="13">
        <v>225</v>
      </c>
      <c r="BC65" s="2">
        <v>0.46922695932446185</v>
      </c>
      <c r="BD65" s="13">
        <v>169</v>
      </c>
      <c r="BE65" s="2">
        <v>3.2634032634032634E-3</v>
      </c>
      <c r="BF65" s="13">
        <v>178</v>
      </c>
    </row>
    <row r="66" spans="1:58">
      <c r="A66" s="48" t="s">
        <v>234</v>
      </c>
      <c r="B66" s="51">
        <v>3.5462695792203376</v>
      </c>
      <c r="C66" s="50">
        <v>199</v>
      </c>
      <c r="D66" s="22"/>
      <c r="E66" s="30">
        <v>0.43932988359985797</v>
      </c>
      <c r="F66" s="31">
        <v>170</v>
      </c>
      <c r="G66" s="32">
        <v>0.30493187300779095</v>
      </c>
      <c r="H66" s="33">
        <v>227</v>
      </c>
      <c r="I66" s="32">
        <v>0.54231505465289254</v>
      </c>
      <c r="J66" s="33">
        <v>123</v>
      </c>
      <c r="K66" s="32">
        <v>0.47074272313889037</v>
      </c>
      <c r="L66" s="33">
        <v>157</v>
      </c>
      <c r="M66" s="22"/>
      <c r="N66" s="30">
        <v>0.5094418549641303</v>
      </c>
      <c r="O66" s="31">
        <v>196</v>
      </c>
      <c r="P66" s="32">
        <v>0.40052698527052943</v>
      </c>
      <c r="Q66" s="33">
        <v>79</v>
      </c>
      <c r="R66" s="32">
        <v>0.49699055268386166</v>
      </c>
      <c r="S66" s="33">
        <v>235</v>
      </c>
      <c r="T66" s="32">
        <v>0.63080802693799976</v>
      </c>
      <c r="U66" s="33">
        <v>189</v>
      </c>
      <c r="V66" s="22"/>
      <c r="W66" s="30">
        <v>0.27547405025914218</v>
      </c>
      <c r="X66" s="34">
        <v>205</v>
      </c>
      <c r="Y66" s="32">
        <v>4.3022317827372952E-3</v>
      </c>
      <c r="Z66" s="35">
        <v>43</v>
      </c>
      <c r="AA66" s="32">
        <v>0.21814222386495435</v>
      </c>
      <c r="AB66" s="35">
        <v>75</v>
      </c>
      <c r="AC66" s="32">
        <v>0.40446471720415855</v>
      </c>
      <c r="AD66" s="35">
        <v>232</v>
      </c>
      <c r="AE66" s="32">
        <v>0.47498702818471861</v>
      </c>
      <c r="AF66" s="35">
        <v>240</v>
      </c>
      <c r="AG66" s="22"/>
      <c r="AH66" s="30">
        <v>0.59131665195167327</v>
      </c>
      <c r="AI66" s="31">
        <v>218</v>
      </c>
      <c r="AJ66" s="32">
        <v>0.67410331832287995</v>
      </c>
      <c r="AK66" s="33">
        <v>224</v>
      </c>
      <c r="AL66" s="32">
        <v>0.50852998558046647</v>
      </c>
      <c r="AM66" s="33">
        <v>213</v>
      </c>
      <c r="AN66" s="22"/>
      <c r="AO66" s="30">
        <v>0.46533741096733972</v>
      </c>
      <c r="AP66" s="36">
        <v>84</v>
      </c>
      <c r="AQ66" s="22"/>
      <c r="AR66" s="30">
        <v>0.48984505203051693</v>
      </c>
      <c r="AS66" s="31">
        <v>177</v>
      </c>
      <c r="AT66" s="30">
        <v>0.61248694242046275</v>
      </c>
      <c r="AU66" s="31">
        <v>194</v>
      </c>
      <c r="AV66" s="30">
        <v>0.3672031616405711</v>
      </c>
      <c r="AW66" s="31">
        <v>137</v>
      </c>
      <c r="AX66" s="24"/>
      <c r="AY66" s="30">
        <v>0.3796167259153167</v>
      </c>
      <c r="AZ66" s="31">
        <v>209</v>
      </c>
      <c r="BA66" s="3">
        <v>0.51116773087665035</v>
      </c>
      <c r="BB66" s="13">
        <v>152</v>
      </c>
      <c r="BC66" s="2">
        <v>0.60344002262687557</v>
      </c>
      <c r="BD66" s="13">
        <v>221</v>
      </c>
      <c r="BE66" s="2">
        <v>2.4242424242424242E-2</v>
      </c>
      <c r="BF66" s="13">
        <v>237</v>
      </c>
    </row>
    <row r="67" spans="1:58">
      <c r="A67" s="48" t="s">
        <v>20</v>
      </c>
      <c r="B67" s="51">
        <v>3.4735376629106636</v>
      </c>
      <c r="C67" s="50">
        <v>198</v>
      </c>
      <c r="D67" s="22"/>
      <c r="E67" s="30">
        <v>0.48152181051575044</v>
      </c>
      <c r="F67" s="31">
        <v>198</v>
      </c>
      <c r="G67" s="32">
        <v>0.37963295316917012</v>
      </c>
      <c r="H67" s="33">
        <v>249</v>
      </c>
      <c r="I67" s="32">
        <v>0.60479143330911189</v>
      </c>
      <c r="J67" s="33">
        <v>166</v>
      </c>
      <c r="K67" s="32">
        <v>0.46014104506896936</v>
      </c>
      <c r="L67" s="33">
        <v>152</v>
      </c>
      <c r="M67" s="22"/>
      <c r="N67" s="30">
        <v>0.46815247639829333</v>
      </c>
      <c r="O67" s="31">
        <v>178</v>
      </c>
      <c r="P67" s="32">
        <v>0.38083836749642919</v>
      </c>
      <c r="Q67" s="33">
        <v>65</v>
      </c>
      <c r="R67" s="32">
        <v>0.42334977810482188</v>
      </c>
      <c r="S67" s="33">
        <v>227</v>
      </c>
      <c r="T67" s="32">
        <v>0.60026928359362886</v>
      </c>
      <c r="U67" s="33">
        <v>174</v>
      </c>
      <c r="V67" s="22"/>
      <c r="W67" s="30">
        <v>0.3185359082577961</v>
      </c>
      <c r="X67" s="34">
        <v>225</v>
      </c>
      <c r="Y67" s="32">
        <v>2.5184951991185267E-3</v>
      </c>
      <c r="Z67" s="35">
        <v>30</v>
      </c>
      <c r="AA67" s="32">
        <v>0.28998045908879727</v>
      </c>
      <c r="AB67" s="35">
        <v>123</v>
      </c>
      <c r="AC67" s="32">
        <v>0.37653857933795598</v>
      </c>
      <c r="AD67" s="35">
        <v>229</v>
      </c>
      <c r="AE67" s="32">
        <v>0.60510609940531268</v>
      </c>
      <c r="AF67" s="35">
        <v>253</v>
      </c>
      <c r="AG67" s="22"/>
      <c r="AH67" s="30">
        <v>0.602735267905535</v>
      </c>
      <c r="AI67" s="31">
        <v>221</v>
      </c>
      <c r="AJ67" s="32">
        <v>0.66507549804497124</v>
      </c>
      <c r="AK67" s="33">
        <v>220</v>
      </c>
      <c r="AL67" s="32">
        <v>0.54039503776609876</v>
      </c>
      <c r="AM67" s="33">
        <v>217</v>
      </c>
      <c r="AN67" s="22"/>
      <c r="AO67" s="30">
        <v>0.49636521709901099</v>
      </c>
      <c r="AP67" s="36">
        <v>102</v>
      </c>
      <c r="AQ67" s="22"/>
      <c r="AR67" s="30">
        <v>0.43992488842150557</v>
      </c>
      <c r="AS67" s="31">
        <v>137</v>
      </c>
      <c r="AT67" s="30">
        <v>0.52247636347083948</v>
      </c>
      <c r="AU67" s="31">
        <v>140</v>
      </c>
      <c r="AV67" s="30">
        <v>0.35737341337217166</v>
      </c>
      <c r="AW67" s="31">
        <v>128</v>
      </c>
      <c r="AX67" s="24"/>
      <c r="AY67" s="30">
        <v>0.33986771593125159</v>
      </c>
      <c r="AZ67" s="31">
        <v>175</v>
      </c>
      <c r="BA67" s="3">
        <v>0.39968536658876719</v>
      </c>
      <c r="BB67" s="13">
        <v>90</v>
      </c>
      <c r="BC67" s="2">
        <v>0.61152617281337929</v>
      </c>
      <c r="BD67" s="13">
        <v>224</v>
      </c>
      <c r="BE67" s="2">
        <v>8.3916083916083916E-3</v>
      </c>
      <c r="BF67" s="13">
        <v>210</v>
      </c>
    </row>
    <row r="68" spans="1:58">
      <c r="A68" s="48" t="s">
        <v>251</v>
      </c>
      <c r="B68" s="51">
        <v>3.3791426596220302</v>
      </c>
      <c r="C68" s="50">
        <v>197</v>
      </c>
      <c r="D68" s="22"/>
      <c r="E68" s="30">
        <v>0.49168115021128722</v>
      </c>
      <c r="F68" s="31">
        <v>203</v>
      </c>
      <c r="G68" s="32">
        <v>0.12495776736964655</v>
      </c>
      <c r="H68" s="33">
        <v>88</v>
      </c>
      <c r="I68" s="32">
        <v>0.50970673632528096</v>
      </c>
      <c r="J68" s="33">
        <v>98</v>
      </c>
      <c r="K68" s="32">
        <v>0.84037894693893422</v>
      </c>
      <c r="L68" s="33">
        <v>259</v>
      </c>
      <c r="M68" s="22"/>
      <c r="N68" s="30">
        <v>0.555207378694346</v>
      </c>
      <c r="O68" s="31">
        <v>220</v>
      </c>
      <c r="P68" s="32">
        <v>0.82490889765619779</v>
      </c>
      <c r="Q68" s="33">
        <v>253</v>
      </c>
      <c r="R68" s="32">
        <v>0.11954396058743597</v>
      </c>
      <c r="S68" s="33">
        <v>72</v>
      </c>
      <c r="T68" s="32">
        <v>0.72116927783940443</v>
      </c>
      <c r="U68" s="33">
        <v>223</v>
      </c>
      <c r="V68" s="22"/>
      <c r="W68" s="30">
        <v>0.22894033835924643</v>
      </c>
      <c r="X68" s="34">
        <v>176</v>
      </c>
      <c r="Y68" s="32">
        <v>4.2402826855123671E-2</v>
      </c>
      <c r="Z68" s="35">
        <v>212</v>
      </c>
      <c r="AA68" s="32">
        <v>0.47432015648592751</v>
      </c>
      <c r="AB68" s="35">
        <v>211</v>
      </c>
      <c r="AC68" s="32">
        <v>0.27166239470607978</v>
      </c>
      <c r="AD68" s="35">
        <v>196</v>
      </c>
      <c r="AE68" s="32">
        <v>0.12737597538985473</v>
      </c>
      <c r="AF68" s="35">
        <v>133</v>
      </c>
      <c r="AG68" s="22"/>
      <c r="AH68" s="30">
        <v>0.27429437794350647</v>
      </c>
      <c r="AI68" s="31">
        <v>88</v>
      </c>
      <c r="AJ68" s="32">
        <v>0.34400216593275035</v>
      </c>
      <c r="AK68" s="33">
        <v>101</v>
      </c>
      <c r="AL68" s="32">
        <v>0.2045865899542626</v>
      </c>
      <c r="AM68" s="33">
        <v>71</v>
      </c>
      <c r="AN68" s="22"/>
      <c r="AO68" s="30">
        <v>0.91455574348909752</v>
      </c>
      <c r="AP68" s="36">
        <v>255</v>
      </c>
      <c r="AQ68" s="22"/>
      <c r="AR68" s="30">
        <v>0.42613830543928333</v>
      </c>
      <c r="AS68" s="31">
        <v>128</v>
      </c>
      <c r="AT68" s="30">
        <v>0.63287947327562433</v>
      </c>
      <c r="AU68" s="31">
        <v>215</v>
      </c>
      <c r="AV68" s="30">
        <v>0.2193971376029423</v>
      </c>
      <c r="AW68" s="31">
        <v>30</v>
      </c>
      <c r="AX68" s="24"/>
      <c r="AY68" s="30">
        <v>0.30544825585338536</v>
      </c>
      <c r="AZ68" s="31">
        <v>145</v>
      </c>
      <c r="BA68" s="3">
        <v>0.61343189186703651</v>
      </c>
      <c r="BB68" s="13">
        <v>208</v>
      </c>
      <c r="BC68" s="2">
        <v>0.30058187336211717</v>
      </c>
      <c r="BD68" s="13">
        <v>80</v>
      </c>
      <c r="BE68" s="2">
        <v>2.331002331002331E-3</v>
      </c>
      <c r="BF68" s="13">
        <v>157</v>
      </c>
    </row>
    <row r="69" spans="1:58">
      <c r="A69" s="48" t="s">
        <v>203</v>
      </c>
      <c r="B69" s="51">
        <v>3.2830153867068566</v>
      </c>
      <c r="C69" s="50">
        <v>196</v>
      </c>
      <c r="D69" s="22"/>
      <c r="E69" s="30">
        <v>0.29953551378944271</v>
      </c>
      <c r="F69" s="31">
        <v>73</v>
      </c>
      <c r="G69" s="32">
        <v>5.007287706992767E-2</v>
      </c>
      <c r="H69" s="33">
        <v>25</v>
      </c>
      <c r="I69" s="32">
        <v>0.57337859271929414</v>
      </c>
      <c r="J69" s="33">
        <v>150</v>
      </c>
      <c r="K69" s="32">
        <v>0.2751550715791064</v>
      </c>
      <c r="L69" s="33">
        <v>64</v>
      </c>
      <c r="M69" s="22"/>
      <c r="N69" s="30">
        <v>0.62896435895317049</v>
      </c>
      <c r="O69" s="31">
        <v>234</v>
      </c>
      <c r="P69" s="32">
        <v>0.70631842446404758</v>
      </c>
      <c r="Q69" s="33">
        <v>228</v>
      </c>
      <c r="R69" s="32">
        <v>0.51593647370342977</v>
      </c>
      <c r="S69" s="33">
        <v>237</v>
      </c>
      <c r="T69" s="32">
        <v>0.66463817869203434</v>
      </c>
      <c r="U69" s="33">
        <v>204</v>
      </c>
      <c r="V69" s="22"/>
      <c r="W69" s="30">
        <v>0.30154990501496493</v>
      </c>
      <c r="X69" s="34">
        <v>213</v>
      </c>
      <c r="Y69" s="32">
        <v>0.17397714706966458</v>
      </c>
      <c r="Z69" s="35">
        <v>250</v>
      </c>
      <c r="AA69" s="32">
        <v>0.64119026551246461</v>
      </c>
      <c r="AB69" s="35">
        <v>241</v>
      </c>
      <c r="AC69" s="32">
        <v>0.22901308661482345</v>
      </c>
      <c r="AD69" s="35">
        <v>170</v>
      </c>
      <c r="AE69" s="32">
        <v>0.16201912086290704</v>
      </c>
      <c r="AF69" s="35">
        <v>146</v>
      </c>
      <c r="AG69" s="22"/>
      <c r="AH69" s="30">
        <v>0.50594386087996757</v>
      </c>
      <c r="AI69" s="31">
        <v>199</v>
      </c>
      <c r="AJ69" s="32">
        <v>0.51088189509072324</v>
      </c>
      <c r="AK69" s="33">
        <v>186</v>
      </c>
      <c r="AL69" s="32">
        <v>0.50100582666921201</v>
      </c>
      <c r="AM69" s="33">
        <v>210</v>
      </c>
      <c r="AN69" s="22"/>
      <c r="AO69" s="30">
        <v>0.63382626260711061</v>
      </c>
      <c r="AP69" s="36">
        <v>179</v>
      </c>
      <c r="AQ69" s="22"/>
      <c r="AR69" s="30">
        <v>0.49061427523442502</v>
      </c>
      <c r="AS69" s="31">
        <v>178</v>
      </c>
      <c r="AT69" s="30">
        <v>0.50177494406681777</v>
      </c>
      <c r="AU69" s="31">
        <v>128</v>
      </c>
      <c r="AV69" s="30">
        <v>0.47945360640203227</v>
      </c>
      <c r="AW69" s="31">
        <v>209</v>
      </c>
      <c r="AX69" s="24"/>
      <c r="AY69" s="30">
        <v>0.3042574201861114</v>
      </c>
      <c r="AZ69" s="31">
        <v>142</v>
      </c>
      <c r="BA69" s="3">
        <v>0.34564924501020911</v>
      </c>
      <c r="BB69" s="13">
        <v>60</v>
      </c>
      <c r="BC69" s="2">
        <v>0.56619061461572429</v>
      </c>
      <c r="BD69" s="13">
        <v>209</v>
      </c>
      <c r="BE69" s="2">
        <v>9.324009324009324E-4</v>
      </c>
      <c r="BF69" s="13">
        <v>95</v>
      </c>
    </row>
    <row r="70" spans="1:58">
      <c r="A70" s="48" t="s">
        <v>244</v>
      </c>
      <c r="B70" s="51">
        <v>3.2504406424450769</v>
      </c>
      <c r="C70" s="50">
        <v>195</v>
      </c>
      <c r="D70" s="22"/>
      <c r="E70" s="30">
        <v>0.39029565866417876</v>
      </c>
      <c r="F70" s="31">
        <v>138</v>
      </c>
      <c r="G70" s="32">
        <v>0.18320408267001342</v>
      </c>
      <c r="H70" s="33">
        <v>145</v>
      </c>
      <c r="I70" s="32">
        <v>0.56062409883571307</v>
      </c>
      <c r="J70" s="33">
        <v>138</v>
      </c>
      <c r="K70" s="32">
        <v>0.42705879448680978</v>
      </c>
      <c r="L70" s="33">
        <v>138</v>
      </c>
      <c r="M70" s="22"/>
      <c r="N70" s="30">
        <v>0.55357967135921438</v>
      </c>
      <c r="O70" s="31">
        <v>218</v>
      </c>
      <c r="P70" s="32">
        <v>0.67892964935385669</v>
      </c>
      <c r="Q70" s="33">
        <v>215</v>
      </c>
      <c r="R70" s="32">
        <v>0.30494094007023259</v>
      </c>
      <c r="S70" s="33">
        <v>203</v>
      </c>
      <c r="T70" s="32">
        <v>0.6768684246535539</v>
      </c>
      <c r="U70" s="33">
        <v>207</v>
      </c>
      <c r="V70" s="22"/>
      <c r="W70" s="30">
        <v>0.3068003474238602</v>
      </c>
      <c r="X70" s="34">
        <v>219</v>
      </c>
      <c r="Y70" s="32">
        <v>4.2328042328042326E-2</v>
      </c>
      <c r="Z70" s="35">
        <v>211</v>
      </c>
      <c r="AA70" s="32">
        <v>0.32661665598045031</v>
      </c>
      <c r="AB70" s="35">
        <v>144</v>
      </c>
      <c r="AC70" s="32">
        <v>0.68440704944377273</v>
      </c>
      <c r="AD70" s="35">
        <v>258</v>
      </c>
      <c r="AE70" s="32">
        <v>0.17384964194317545</v>
      </c>
      <c r="AF70" s="35">
        <v>152</v>
      </c>
      <c r="AG70" s="22"/>
      <c r="AH70" s="30">
        <v>0.53649814708759846</v>
      </c>
      <c r="AI70" s="31">
        <v>208</v>
      </c>
      <c r="AJ70" s="32">
        <v>0.62982680958119874</v>
      </c>
      <c r="AK70" s="33">
        <v>214</v>
      </c>
      <c r="AL70" s="32">
        <v>0.4431694845939983</v>
      </c>
      <c r="AM70" s="33">
        <v>199</v>
      </c>
      <c r="AN70" s="22"/>
      <c r="AO70" s="30">
        <v>0.48212243070853383</v>
      </c>
      <c r="AP70" s="36">
        <v>95</v>
      </c>
      <c r="AQ70" s="22"/>
      <c r="AR70" s="30">
        <v>0.44213488779468213</v>
      </c>
      <c r="AS70" s="31">
        <v>141</v>
      </c>
      <c r="AT70" s="30">
        <v>0.53498155090822919</v>
      </c>
      <c r="AU70" s="31">
        <v>153</v>
      </c>
      <c r="AV70" s="30">
        <v>0.34928822468113502</v>
      </c>
      <c r="AW70" s="31">
        <v>122</v>
      </c>
      <c r="AX70" s="24"/>
      <c r="AY70" s="30">
        <v>0.38032552544050774</v>
      </c>
      <c r="AZ70" s="31">
        <v>210</v>
      </c>
      <c r="BA70" s="3">
        <v>0.45047183663282908</v>
      </c>
      <c r="BB70" s="13">
        <v>111</v>
      </c>
      <c r="BC70" s="2">
        <v>0.68957233875629309</v>
      </c>
      <c r="BD70" s="13">
        <v>242</v>
      </c>
      <c r="BE70" s="2">
        <v>9.324009324009324E-4</v>
      </c>
      <c r="BF70" s="13">
        <v>103</v>
      </c>
    </row>
    <row r="71" spans="1:58">
      <c r="A71" s="48" t="s">
        <v>94</v>
      </c>
      <c r="B71" s="51">
        <v>3.0153405931823887</v>
      </c>
      <c r="C71" s="50">
        <v>194</v>
      </c>
      <c r="D71" s="22"/>
      <c r="E71" s="30">
        <v>0.34716316508049144</v>
      </c>
      <c r="F71" s="31">
        <v>110</v>
      </c>
      <c r="G71" s="32">
        <v>0.19357766559737424</v>
      </c>
      <c r="H71" s="33">
        <v>153</v>
      </c>
      <c r="I71" s="32">
        <v>0.50081565565528807</v>
      </c>
      <c r="J71" s="33">
        <v>93</v>
      </c>
      <c r="K71" s="32">
        <v>0.34709617398881221</v>
      </c>
      <c r="L71" s="33">
        <v>105</v>
      </c>
      <c r="M71" s="22"/>
      <c r="N71" s="30">
        <v>0.55709025930409062</v>
      </c>
      <c r="O71" s="31">
        <v>222</v>
      </c>
      <c r="P71" s="32">
        <v>0.64762172717005684</v>
      </c>
      <c r="Q71" s="33">
        <v>201</v>
      </c>
      <c r="R71" s="32">
        <v>0.36906267079648242</v>
      </c>
      <c r="S71" s="33">
        <v>219</v>
      </c>
      <c r="T71" s="32">
        <v>0.65458637994573243</v>
      </c>
      <c r="U71" s="33">
        <v>199</v>
      </c>
      <c r="V71" s="22"/>
      <c r="W71" s="30">
        <v>0.22745724097103726</v>
      </c>
      <c r="X71" s="34">
        <v>174</v>
      </c>
      <c r="Y71" s="32">
        <v>2.3573200992555828E-2</v>
      </c>
      <c r="Z71" s="35">
        <v>178</v>
      </c>
      <c r="AA71" s="32">
        <v>0.29988407634098713</v>
      </c>
      <c r="AB71" s="35">
        <v>133</v>
      </c>
      <c r="AC71" s="32">
        <v>0.3226318304291434</v>
      </c>
      <c r="AD71" s="35">
        <v>217</v>
      </c>
      <c r="AE71" s="32">
        <v>0.26373985612146272</v>
      </c>
      <c r="AF71" s="35">
        <v>193</v>
      </c>
      <c r="AG71" s="22"/>
      <c r="AH71" s="30">
        <v>0.51391075706577127</v>
      </c>
      <c r="AI71" s="31">
        <v>201</v>
      </c>
      <c r="AJ71" s="32">
        <v>0.55289708447933916</v>
      </c>
      <c r="AK71" s="33">
        <v>200</v>
      </c>
      <c r="AL71" s="32">
        <v>0.47492442965220344</v>
      </c>
      <c r="AM71" s="33">
        <v>204</v>
      </c>
      <c r="AN71" s="22"/>
      <c r="AO71" s="30">
        <v>0.64656080929466864</v>
      </c>
      <c r="AP71" s="36">
        <v>183</v>
      </c>
      <c r="AQ71" s="22"/>
      <c r="AR71" s="30">
        <v>0.50540171199335937</v>
      </c>
      <c r="AS71" s="31">
        <v>192</v>
      </c>
      <c r="AT71" s="30">
        <v>0.47491964455764946</v>
      </c>
      <c r="AU71" s="31">
        <v>115</v>
      </c>
      <c r="AV71" s="30">
        <v>0.5358837794290694</v>
      </c>
      <c r="AW71" s="31">
        <v>229</v>
      </c>
      <c r="AX71" s="24"/>
      <c r="AY71" s="30">
        <v>0.34302362809154746</v>
      </c>
      <c r="AZ71" s="31">
        <v>179</v>
      </c>
      <c r="BA71" s="3">
        <v>0.4597035417849818</v>
      </c>
      <c r="BB71" s="13">
        <v>119</v>
      </c>
      <c r="BC71" s="2">
        <v>0.56890114202346009</v>
      </c>
      <c r="BD71" s="13">
        <v>211</v>
      </c>
      <c r="BE71" s="2">
        <v>4.662004662004662E-4</v>
      </c>
      <c r="BF71" s="13">
        <v>86</v>
      </c>
    </row>
    <row r="72" spans="1:58">
      <c r="A72" s="48" t="s">
        <v>267</v>
      </c>
      <c r="B72" s="51">
        <v>2.8813917499515971</v>
      </c>
      <c r="C72" s="50">
        <v>193</v>
      </c>
      <c r="D72" s="22"/>
      <c r="E72" s="30">
        <v>0.58674269775316379</v>
      </c>
      <c r="F72" s="31">
        <v>243</v>
      </c>
      <c r="G72" s="32">
        <v>0.2908692075929965</v>
      </c>
      <c r="H72" s="33">
        <v>219</v>
      </c>
      <c r="I72" s="32">
        <v>0.91927492616396278</v>
      </c>
      <c r="J72" s="33">
        <v>261</v>
      </c>
      <c r="K72" s="32">
        <v>0.55008395950253186</v>
      </c>
      <c r="L72" s="33">
        <v>194</v>
      </c>
      <c r="M72" s="22"/>
      <c r="N72" s="30">
        <v>0.53416165978394614</v>
      </c>
      <c r="O72" s="31">
        <v>211</v>
      </c>
      <c r="P72" s="32">
        <v>0.88110648733652908</v>
      </c>
      <c r="Q72" s="33">
        <v>258</v>
      </c>
      <c r="R72" s="32">
        <v>0.14821504996964907</v>
      </c>
      <c r="S72" s="33">
        <v>99</v>
      </c>
      <c r="T72" s="32">
        <v>0.57316344204566028</v>
      </c>
      <c r="U72" s="33">
        <v>163</v>
      </c>
      <c r="V72" s="22"/>
      <c r="W72" s="30">
        <v>0.10257643906157823</v>
      </c>
      <c r="X72" s="34">
        <v>43</v>
      </c>
      <c r="Y72" s="32">
        <v>9.7919216646266821E-3</v>
      </c>
      <c r="Z72" s="35">
        <v>109</v>
      </c>
      <c r="AA72" s="32">
        <v>0.26877278121142328</v>
      </c>
      <c r="AB72" s="35">
        <v>108</v>
      </c>
      <c r="AC72" s="32">
        <v>7.6069671966799757E-2</v>
      </c>
      <c r="AD72" s="35">
        <v>25</v>
      </c>
      <c r="AE72" s="32">
        <v>5.5671381403463234E-2</v>
      </c>
      <c r="AF72" s="35">
        <v>84</v>
      </c>
      <c r="AG72" s="22"/>
      <c r="AH72" s="30">
        <v>0.30082784998511153</v>
      </c>
      <c r="AI72" s="31">
        <v>109</v>
      </c>
      <c r="AJ72" s="32">
        <v>0.32586357186324721</v>
      </c>
      <c r="AK72" s="33">
        <v>86</v>
      </c>
      <c r="AL72" s="32">
        <v>0.27579212810697584</v>
      </c>
      <c r="AM72" s="33">
        <v>126</v>
      </c>
      <c r="AN72" s="22"/>
      <c r="AO72" s="30">
        <v>0.63772242577410843</v>
      </c>
      <c r="AP72" s="36">
        <v>180</v>
      </c>
      <c r="AQ72" s="22"/>
      <c r="AR72" s="30">
        <v>0.49708094497697519</v>
      </c>
      <c r="AS72" s="31">
        <v>183</v>
      </c>
      <c r="AT72" s="30">
        <v>0.60944733010746444</v>
      </c>
      <c r="AU72" s="31">
        <v>193</v>
      </c>
      <c r="AV72" s="30">
        <v>0.38471455984648589</v>
      </c>
      <c r="AW72" s="31">
        <v>150</v>
      </c>
      <c r="AX72" s="24"/>
      <c r="AY72" s="30">
        <v>0.40247471173254828</v>
      </c>
      <c r="AZ72" s="31">
        <v>230</v>
      </c>
      <c r="BA72" s="3">
        <v>0.83177319319791121</v>
      </c>
      <c r="BB72" s="13">
        <v>255</v>
      </c>
      <c r="BC72" s="2">
        <v>0.35513812148691332</v>
      </c>
      <c r="BD72" s="13">
        <v>105</v>
      </c>
      <c r="BE72" s="2">
        <v>2.0512820512820513E-2</v>
      </c>
      <c r="BF72" s="13">
        <v>234</v>
      </c>
    </row>
    <row r="73" spans="1:58">
      <c r="A73" s="48" t="s">
        <v>15</v>
      </c>
      <c r="B73" s="51">
        <v>2.8714655537297524</v>
      </c>
      <c r="C73" s="50">
        <v>192</v>
      </c>
      <c r="D73" s="22"/>
      <c r="E73" s="30">
        <v>0.33808107840656915</v>
      </c>
      <c r="F73" s="31">
        <v>103</v>
      </c>
      <c r="G73" s="32">
        <v>9.5888948233213006E-2</v>
      </c>
      <c r="H73" s="33">
        <v>57</v>
      </c>
      <c r="I73" s="32">
        <v>0.48198881289422202</v>
      </c>
      <c r="J73" s="33">
        <v>80</v>
      </c>
      <c r="K73" s="32">
        <v>0.4363654740922725</v>
      </c>
      <c r="L73" s="33">
        <v>141</v>
      </c>
      <c r="M73" s="22"/>
      <c r="N73" s="30">
        <v>0.4601284815295128</v>
      </c>
      <c r="O73" s="31">
        <v>170</v>
      </c>
      <c r="P73" s="32">
        <v>0.38506410472929908</v>
      </c>
      <c r="Q73" s="33">
        <v>67</v>
      </c>
      <c r="R73" s="32">
        <v>0.42153628737869875</v>
      </c>
      <c r="S73" s="33">
        <v>225</v>
      </c>
      <c r="T73" s="32">
        <v>0.57378505248054057</v>
      </c>
      <c r="U73" s="33">
        <v>164</v>
      </c>
      <c r="V73" s="22"/>
      <c r="W73" s="30">
        <v>0.32741489715872568</v>
      </c>
      <c r="X73" s="34">
        <v>233</v>
      </c>
      <c r="Y73" s="32">
        <v>8.8829669109482569E-3</v>
      </c>
      <c r="Z73" s="35">
        <v>101</v>
      </c>
      <c r="AA73" s="32">
        <v>0.30890172963576407</v>
      </c>
      <c r="AB73" s="35">
        <v>138</v>
      </c>
      <c r="AC73" s="32">
        <v>0.34775126730932182</v>
      </c>
      <c r="AD73" s="35">
        <v>222</v>
      </c>
      <c r="AE73" s="32">
        <v>0.64412362477886864</v>
      </c>
      <c r="AF73" s="35">
        <v>255</v>
      </c>
      <c r="AG73" s="22"/>
      <c r="AH73" s="30">
        <v>0.56425387162368934</v>
      </c>
      <c r="AI73" s="31">
        <v>213</v>
      </c>
      <c r="AJ73" s="32">
        <v>0.6173998991919023</v>
      </c>
      <c r="AK73" s="33">
        <v>210</v>
      </c>
      <c r="AL73" s="32">
        <v>0.51110784405547627</v>
      </c>
      <c r="AM73" s="33">
        <v>214</v>
      </c>
      <c r="AN73" s="22"/>
      <c r="AO73" s="30">
        <v>0.49920732890868869</v>
      </c>
      <c r="AP73" s="36">
        <v>106</v>
      </c>
      <c r="AQ73" s="22"/>
      <c r="AR73" s="30">
        <v>0.49085710712340741</v>
      </c>
      <c r="AS73" s="31">
        <v>179</v>
      </c>
      <c r="AT73" s="30">
        <v>0.56938905443066212</v>
      </c>
      <c r="AU73" s="31">
        <v>169</v>
      </c>
      <c r="AV73" s="30">
        <v>0.4123251598161527</v>
      </c>
      <c r="AW73" s="31">
        <v>165</v>
      </c>
      <c r="AX73" s="24"/>
      <c r="AY73" s="30">
        <v>0.36844055983124963</v>
      </c>
      <c r="AZ73" s="31">
        <v>204</v>
      </c>
      <c r="BA73" s="3">
        <v>0.50329066489205376</v>
      </c>
      <c r="BB73" s="13">
        <v>145</v>
      </c>
      <c r="BC73" s="2">
        <v>0.59690280947348995</v>
      </c>
      <c r="BD73" s="13">
        <v>217</v>
      </c>
      <c r="BE73" s="2">
        <v>5.1282051282051282E-3</v>
      </c>
      <c r="BF73" s="13">
        <v>194</v>
      </c>
    </row>
    <row r="74" spans="1:58">
      <c r="A74" s="48" t="s">
        <v>200</v>
      </c>
      <c r="B74" s="51">
        <v>2.8312320323309921</v>
      </c>
      <c r="C74" s="50">
        <v>191</v>
      </c>
      <c r="D74" s="22"/>
      <c r="E74" s="30">
        <v>0.37846489652290555</v>
      </c>
      <c r="F74" s="31">
        <v>130</v>
      </c>
      <c r="G74" s="32">
        <v>0.12226219289126332</v>
      </c>
      <c r="H74" s="33">
        <v>82</v>
      </c>
      <c r="I74" s="32">
        <v>0.58607410362207579</v>
      </c>
      <c r="J74" s="33">
        <v>156</v>
      </c>
      <c r="K74" s="32">
        <v>0.42705839305537763</v>
      </c>
      <c r="L74" s="33">
        <v>137</v>
      </c>
      <c r="M74" s="22"/>
      <c r="N74" s="30">
        <v>0.52921540361175079</v>
      </c>
      <c r="O74" s="31">
        <v>209</v>
      </c>
      <c r="P74" s="32">
        <v>0.49179299257068354</v>
      </c>
      <c r="Q74" s="33">
        <v>125</v>
      </c>
      <c r="R74" s="32">
        <v>0.4221926010155605</v>
      </c>
      <c r="S74" s="33">
        <v>226</v>
      </c>
      <c r="T74" s="32">
        <v>0.6736606172490085</v>
      </c>
      <c r="U74" s="33">
        <v>205</v>
      </c>
      <c r="V74" s="22"/>
      <c r="W74" s="30">
        <v>0.26101305923516643</v>
      </c>
      <c r="X74" s="34">
        <v>194</v>
      </c>
      <c r="Y74" s="32">
        <v>3.2854209445585217E-2</v>
      </c>
      <c r="Z74" s="35">
        <v>201</v>
      </c>
      <c r="AA74" s="32">
        <v>0.44868535665808312</v>
      </c>
      <c r="AB74" s="35">
        <v>201</v>
      </c>
      <c r="AC74" s="32">
        <v>0.23787803509528826</v>
      </c>
      <c r="AD74" s="35">
        <v>177</v>
      </c>
      <c r="AE74" s="32">
        <v>0.32463463574170914</v>
      </c>
      <c r="AF74" s="35">
        <v>210</v>
      </c>
      <c r="AG74" s="22"/>
      <c r="AH74" s="30">
        <v>0.55425340208936047</v>
      </c>
      <c r="AI74" s="31">
        <v>211</v>
      </c>
      <c r="AJ74" s="32">
        <v>0.54498314550865568</v>
      </c>
      <c r="AK74" s="33">
        <v>194</v>
      </c>
      <c r="AL74" s="32">
        <v>0.56352365867006526</v>
      </c>
      <c r="AM74" s="33">
        <v>221</v>
      </c>
      <c r="AN74" s="22"/>
      <c r="AO74" s="30">
        <v>0.55099661492066776</v>
      </c>
      <c r="AP74" s="36">
        <v>134</v>
      </c>
      <c r="AQ74" s="22"/>
      <c r="AR74" s="30">
        <v>0.41850948120318554</v>
      </c>
      <c r="AS74" s="31">
        <v>122</v>
      </c>
      <c r="AT74" s="30">
        <v>0.45579367181069502</v>
      </c>
      <c r="AU74" s="31">
        <v>107</v>
      </c>
      <c r="AV74" s="30">
        <v>0.38122529059567611</v>
      </c>
      <c r="AW74" s="31">
        <v>147</v>
      </c>
      <c r="AX74" s="24"/>
      <c r="AY74" s="30">
        <v>0.38185344340490995</v>
      </c>
      <c r="AZ74" s="31">
        <v>212</v>
      </c>
      <c r="BA74" s="3">
        <v>0.52235406032888421</v>
      </c>
      <c r="BB74" s="13">
        <v>162</v>
      </c>
      <c r="BC74" s="2">
        <v>0.62134146802104395</v>
      </c>
      <c r="BD74" s="13">
        <v>228</v>
      </c>
      <c r="BE74" s="2">
        <v>1.8648018648018648E-3</v>
      </c>
      <c r="BF74" s="13">
        <v>140</v>
      </c>
    </row>
    <row r="75" spans="1:58">
      <c r="A75" s="48" t="s">
        <v>206</v>
      </c>
      <c r="B75" s="51">
        <v>2.7889449300841962</v>
      </c>
      <c r="C75" s="50">
        <v>190</v>
      </c>
      <c r="D75" s="22"/>
      <c r="E75" s="30">
        <v>0.43248704324997855</v>
      </c>
      <c r="F75" s="31">
        <v>164</v>
      </c>
      <c r="G75" s="32">
        <v>0.21813988200436452</v>
      </c>
      <c r="H75" s="33">
        <v>171</v>
      </c>
      <c r="I75" s="32">
        <v>0.66230557582138994</v>
      </c>
      <c r="J75" s="33">
        <v>196</v>
      </c>
      <c r="K75" s="32">
        <v>0.41701567192418126</v>
      </c>
      <c r="L75" s="33">
        <v>132</v>
      </c>
      <c r="M75" s="22"/>
      <c r="N75" s="30">
        <v>0.46859127498256425</v>
      </c>
      <c r="O75" s="31">
        <v>179</v>
      </c>
      <c r="P75" s="32">
        <v>0.47241108361194883</v>
      </c>
      <c r="Q75" s="33">
        <v>115</v>
      </c>
      <c r="R75" s="32">
        <v>0.20699930010653433</v>
      </c>
      <c r="S75" s="33">
        <v>152</v>
      </c>
      <c r="T75" s="32">
        <v>0.72636344122920959</v>
      </c>
      <c r="U75" s="33">
        <v>226</v>
      </c>
      <c r="V75" s="22"/>
      <c r="W75" s="30">
        <v>0.21291643730447338</v>
      </c>
      <c r="X75" s="34">
        <v>167</v>
      </c>
      <c r="Y75" s="32">
        <v>0.12135355892648775</v>
      </c>
      <c r="Z75" s="35">
        <v>241</v>
      </c>
      <c r="AA75" s="32">
        <v>0.59924777388187966</v>
      </c>
      <c r="AB75" s="35">
        <v>238</v>
      </c>
      <c r="AC75" s="32">
        <v>0.10475696838020015</v>
      </c>
      <c r="AD75" s="35">
        <v>46</v>
      </c>
      <c r="AE75" s="32">
        <v>2.6307448029326046E-2</v>
      </c>
      <c r="AF75" s="35">
        <v>55</v>
      </c>
      <c r="AG75" s="22"/>
      <c r="AH75" s="30">
        <v>0.54997387814841026</v>
      </c>
      <c r="AI75" s="31">
        <v>209</v>
      </c>
      <c r="AJ75" s="32">
        <v>0.54489240643208214</v>
      </c>
      <c r="AK75" s="33">
        <v>193</v>
      </c>
      <c r="AL75" s="32">
        <v>0.55505534986473848</v>
      </c>
      <c r="AM75" s="33">
        <v>219</v>
      </c>
      <c r="AN75" s="22"/>
      <c r="AO75" s="30">
        <v>0.66802380391644334</v>
      </c>
      <c r="AP75" s="36">
        <v>191</v>
      </c>
      <c r="AQ75" s="22"/>
      <c r="AR75" s="30">
        <v>0.42479508571197899</v>
      </c>
      <c r="AS75" s="31">
        <v>125</v>
      </c>
      <c r="AT75" s="30">
        <v>0.58673804896444148</v>
      </c>
      <c r="AU75" s="31">
        <v>176</v>
      </c>
      <c r="AV75" s="30">
        <v>0.26285212245951645</v>
      </c>
      <c r="AW75" s="31">
        <v>55</v>
      </c>
      <c r="AX75" s="24"/>
      <c r="AY75" s="30">
        <v>0.36102236954577388</v>
      </c>
      <c r="AZ75" s="31">
        <v>196</v>
      </c>
      <c r="BA75" s="3">
        <v>0.51598347528183952</v>
      </c>
      <c r="BB75" s="13">
        <v>157</v>
      </c>
      <c r="BC75" s="2">
        <v>0.56754983382168256</v>
      </c>
      <c r="BD75" s="13">
        <v>210</v>
      </c>
      <c r="BE75" s="2">
        <v>-4.662004662004662E-4</v>
      </c>
      <c r="BF75" s="13">
        <v>4</v>
      </c>
    </row>
    <row r="76" spans="1:58">
      <c r="A76" s="48" t="s">
        <v>99</v>
      </c>
      <c r="B76" s="51">
        <v>2.6850517569390777</v>
      </c>
      <c r="C76" s="50">
        <v>189</v>
      </c>
      <c r="D76" s="22"/>
      <c r="E76" s="30">
        <v>0.40162317518330398</v>
      </c>
      <c r="F76" s="31">
        <v>145</v>
      </c>
      <c r="G76" s="32">
        <v>5.1182299505229546E-2</v>
      </c>
      <c r="H76" s="33">
        <v>26</v>
      </c>
      <c r="I76" s="32">
        <v>0.62133142583693401</v>
      </c>
      <c r="J76" s="33">
        <v>176</v>
      </c>
      <c r="K76" s="32">
        <v>0.53235580020774842</v>
      </c>
      <c r="L76" s="33">
        <v>187</v>
      </c>
      <c r="M76" s="22"/>
      <c r="N76" s="30">
        <v>0.5290798956120556</v>
      </c>
      <c r="O76" s="31">
        <v>208</v>
      </c>
      <c r="P76" s="32">
        <v>0.7925545352835337</v>
      </c>
      <c r="Q76" s="33">
        <v>250</v>
      </c>
      <c r="R76" s="32">
        <v>0.17782692641979858</v>
      </c>
      <c r="S76" s="33">
        <v>127</v>
      </c>
      <c r="T76" s="32">
        <v>0.61685822513283473</v>
      </c>
      <c r="U76" s="33">
        <v>184</v>
      </c>
      <c r="V76" s="22"/>
      <c r="W76" s="30">
        <v>0.20780730481894696</v>
      </c>
      <c r="X76" s="34">
        <v>158</v>
      </c>
      <c r="Y76" s="32">
        <v>0.13247470101195952</v>
      </c>
      <c r="Z76" s="35">
        <v>243</v>
      </c>
      <c r="AA76" s="32">
        <v>0.52333094204355501</v>
      </c>
      <c r="AB76" s="35">
        <v>224</v>
      </c>
      <c r="AC76" s="32">
        <v>0.15634041663579443</v>
      </c>
      <c r="AD76" s="35">
        <v>117</v>
      </c>
      <c r="AE76" s="32">
        <v>1.9083159584478846E-2</v>
      </c>
      <c r="AF76" s="35">
        <v>42</v>
      </c>
      <c r="AG76" s="22"/>
      <c r="AH76" s="30">
        <v>0.45652676391724117</v>
      </c>
      <c r="AI76" s="31">
        <v>186</v>
      </c>
      <c r="AJ76" s="32">
        <v>0.49578391092108337</v>
      </c>
      <c r="AK76" s="33">
        <v>182</v>
      </c>
      <c r="AL76" s="32">
        <v>0.41726961691339898</v>
      </c>
      <c r="AM76" s="33">
        <v>191</v>
      </c>
      <c r="AN76" s="22"/>
      <c r="AO76" s="30">
        <v>0.71746384621324799</v>
      </c>
      <c r="AP76" s="36">
        <v>210</v>
      </c>
      <c r="AQ76" s="22"/>
      <c r="AR76" s="30">
        <v>0.57866701409087073</v>
      </c>
      <c r="AS76" s="31">
        <v>226</v>
      </c>
      <c r="AT76" s="30">
        <v>0.6996223467233581</v>
      </c>
      <c r="AU76" s="31">
        <v>236</v>
      </c>
      <c r="AV76" s="30">
        <v>0.45771168145838326</v>
      </c>
      <c r="AW76" s="31">
        <v>198</v>
      </c>
      <c r="AX76" s="24"/>
      <c r="AY76" s="30">
        <v>0.24096819167105277</v>
      </c>
      <c r="AZ76" s="31">
        <v>77</v>
      </c>
      <c r="BA76" s="3">
        <v>0.45722100049323594</v>
      </c>
      <c r="BB76" s="13">
        <v>115</v>
      </c>
      <c r="BC76" s="2">
        <v>0.26521737405372192</v>
      </c>
      <c r="BD76" s="13">
        <v>60</v>
      </c>
      <c r="BE76" s="2">
        <v>4.662004662004662E-4</v>
      </c>
      <c r="BF76" s="13">
        <v>87</v>
      </c>
    </row>
    <row r="77" spans="1:58">
      <c r="A77" s="48" t="s">
        <v>188</v>
      </c>
      <c r="B77" s="51">
        <v>2.6701704413375751</v>
      </c>
      <c r="C77" s="50">
        <v>188</v>
      </c>
      <c r="D77" s="22"/>
      <c r="E77" s="30">
        <v>0.34612562721334611</v>
      </c>
      <c r="F77" s="31">
        <v>108</v>
      </c>
      <c r="G77" s="32">
        <v>0.17349371701034338</v>
      </c>
      <c r="H77" s="33">
        <v>134</v>
      </c>
      <c r="I77" s="32">
        <v>0.52011430760227506</v>
      </c>
      <c r="J77" s="33">
        <v>108</v>
      </c>
      <c r="K77" s="32">
        <v>0.34476885702741983</v>
      </c>
      <c r="L77" s="33">
        <v>102</v>
      </c>
      <c r="M77" s="22"/>
      <c r="N77" s="30">
        <v>0.49197579290898913</v>
      </c>
      <c r="O77" s="31">
        <v>190</v>
      </c>
      <c r="P77" s="32">
        <v>0.66300047412932317</v>
      </c>
      <c r="Q77" s="33">
        <v>205</v>
      </c>
      <c r="R77" s="32">
        <v>0.18038001139337961</v>
      </c>
      <c r="S77" s="33">
        <v>129</v>
      </c>
      <c r="T77" s="32">
        <v>0.6325468932042646</v>
      </c>
      <c r="U77" s="33">
        <v>190</v>
      </c>
      <c r="V77" s="22"/>
      <c r="W77" s="30">
        <v>0.27544864116030959</v>
      </c>
      <c r="X77" s="34">
        <v>204</v>
      </c>
      <c r="Y77" s="32">
        <v>9.817456665132689E-3</v>
      </c>
      <c r="Z77" s="35">
        <v>110</v>
      </c>
      <c r="AA77" s="32">
        <v>0.66839664472654836</v>
      </c>
      <c r="AB77" s="35">
        <v>245</v>
      </c>
      <c r="AC77" s="32">
        <v>0.35226156406070586</v>
      </c>
      <c r="AD77" s="35">
        <v>225</v>
      </c>
      <c r="AE77" s="32">
        <v>7.1318899188851342E-2</v>
      </c>
      <c r="AF77" s="35">
        <v>92</v>
      </c>
      <c r="AG77" s="22"/>
      <c r="AH77" s="30">
        <v>0.4526476462102117</v>
      </c>
      <c r="AI77" s="31">
        <v>185</v>
      </c>
      <c r="AJ77" s="32">
        <v>0.48783599718195758</v>
      </c>
      <c r="AK77" s="33">
        <v>179</v>
      </c>
      <c r="AL77" s="32">
        <v>0.41745929523846576</v>
      </c>
      <c r="AM77" s="33">
        <v>193</v>
      </c>
      <c r="AN77" s="22"/>
      <c r="AO77" s="30">
        <v>0.6192071134846916</v>
      </c>
      <c r="AP77" s="36">
        <v>172</v>
      </c>
      <c r="AQ77" s="22"/>
      <c r="AR77" s="30">
        <v>0.56470222519343616</v>
      </c>
      <c r="AS77" s="31">
        <v>217</v>
      </c>
      <c r="AT77" s="30">
        <v>0.60718196774222621</v>
      </c>
      <c r="AU77" s="31">
        <v>189</v>
      </c>
      <c r="AV77" s="30">
        <v>0.5222224826446461</v>
      </c>
      <c r="AW77" s="31">
        <v>224</v>
      </c>
      <c r="AX77" s="24"/>
      <c r="AY77" s="30">
        <v>0.3077053476269111</v>
      </c>
      <c r="AZ77" s="31">
        <v>148</v>
      </c>
      <c r="BA77" s="3">
        <v>0.46598538069340179</v>
      </c>
      <c r="BB77" s="13">
        <v>124</v>
      </c>
      <c r="BC77" s="2">
        <v>0.45526586032252975</v>
      </c>
      <c r="BD77" s="13">
        <v>161</v>
      </c>
      <c r="BE77" s="2">
        <v>1.8648018648018648E-3</v>
      </c>
      <c r="BF77" s="13">
        <v>139</v>
      </c>
    </row>
    <row r="78" spans="1:58">
      <c r="A78" s="48" t="s">
        <v>212</v>
      </c>
      <c r="B78" s="51">
        <v>2.6577232168893685</v>
      </c>
      <c r="C78" s="50">
        <v>187</v>
      </c>
      <c r="D78" s="22"/>
      <c r="E78" s="30">
        <v>0.37096403548198648</v>
      </c>
      <c r="F78" s="31">
        <v>125</v>
      </c>
      <c r="G78" s="32">
        <v>6.1213538398939567E-2</v>
      </c>
      <c r="H78" s="33">
        <v>31</v>
      </c>
      <c r="I78" s="32">
        <v>0.55575034757055253</v>
      </c>
      <c r="J78" s="33">
        <v>131</v>
      </c>
      <c r="K78" s="32">
        <v>0.49592822047646723</v>
      </c>
      <c r="L78" s="33">
        <v>173</v>
      </c>
      <c r="M78" s="22"/>
      <c r="N78" s="30">
        <v>0.44116720007595922</v>
      </c>
      <c r="O78" s="31">
        <v>160</v>
      </c>
      <c r="P78" s="32">
        <v>0.66725271875849201</v>
      </c>
      <c r="Q78" s="33">
        <v>208</v>
      </c>
      <c r="R78" s="32">
        <v>0.12501826551889159</v>
      </c>
      <c r="S78" s="33">
        <v>76</v>
      </c>
      <c r="T78" s="32">
        <v>0.53123061595049403</v>
      </c>
      <c r="U78" s="33">
        <v>144</v>
      </c>
      <c r="V78" s="22"/>
      <c r="W78" s="30">
        <v>0.32915596919649859</v>
      </c>
      <c r="X78" s="34">
        <v>235</v>
      </c>
      <c r="Y78" s="32">
        <v>0</v>
      </c>
      <c r="Z78" s="35">
        <v>5</v>
      </c>
      <c r="AA78" s="32">
        <v>1</v>
      </c>
      <c r="AB78" s="35">
        <v>262</v>
      </c>
      <c r="AC78" s="32">
        <v>0.10880255953417223</v>
      </c>
      <c r="AD78" s="35">
        <v>52</v>
      </c>
      <c r="AE78" s="32">
        <v>0.20782131725182224</v>
      </c>
      <c r="AF78" s="35">
        <v>172</v>
      </c>
      <c r="AG78" s="22"/>
      <c r="AH78" s="30">
        <v>0.39094723613786797</v>
      </c>
      <c r="AI78" s="31">
        <v>161</v>
      </c>
      <c r="AJ78" s="32">
        <v>0.46402337805023153</v>
      </c>
      <c r="AK78" s="33">
        <v>167</v>
      </c>
      <c r="AL78" s="32">
        <v>0.31787109422550441</v>
      </c>
      <c r="AM78" s="33">
        <v>153</v>
      </c>
      <c r="AN78" s="22"/>
      <c r="AO78" s="30">
        <v>0.90616201789131701</v>
      </c>
      <c r="AP78" s="36">
        <v>254</v>
      </c>
      <c r="AQ78" s="22"/>
      <c r="AR78" s="30">
        <v>0.44843050671152024</v>
      </c>
      <c r="AS78" s="31">
        <v>146</v>
      </c>
      <c r="AT78" s="30">
        <v>0.63254910173903334</v>
      </c>
      <c r="AU78" s="31">
        <v>213</v>
      </c>
      <c r="AV78" s="30">
        <v>0.26431191168400714</v>
      </c>
      <c r="AW78" s="31">
        <v>57</v>
      </c>
      <c r="AX78" s="24"/>
      <c r="AY78" s="30">
        <v>0.23466847741492936</v>
      </c>
      <c r="AZ78" s="31">
        <v>73</v>
      </c>
      <c r="BA78" s="3">
        <v>0.48815049361244717</v>
      </c>
      <c r="BB78" s="13">
        <v>138</v>
      </c>
      <c r="BC78" s="2">
        <v>0.21632113909854134</v>
      </c>
      <c r="BD78" s="13">
        <v>40</v>
      </c>
      <c r="BE78" s="2">
        <v>-4.662004662004662E-4</v>
      </c>
      <c r="BF78" s="13">
        <v>6</v>
      </c>
    </row>
    <row r="79" spans="1:58">
      <c r="A79" s="48" t="s">
        <v>215</v>
      </c>
      <c r="B79" s="51">
        <v>2.6108805823946577</v>
      </c>
      <c r="C79" s="50">
        <v>186</v>
      </c>
      <c r="D79" s="22"/>
      <c r="E79" s="30">
        <v>0.37772789659861811</v>
      </c>
      <c r="F79" s="31">
        <v>129</v>
      </c>
      <c r="G79" s="32">
        <v>0.20622962900482134</v>
      </c>
      <c r="H79" s="33">
        <v>164</v>
      </c>
      <c r="I79" s="32">
        <v>0.56885811320009627</v>
      </c>
      <c r="J79" s="33">
        <v>147</v>
      </c>
      <c r="K79" s="32">
        <v>0.3580959475909366</v>
      </c>
      <c r="L79" s="33">
        <v>108</v>
      </c>
      <c r="M79" s="22"/>
      <c r="N79" s="30">
        <v>0.49132016357178748</v>
      </c>
      <c r="O79" s="31">
        <v>189</v>
      </c>
      <c r="P79" s="32">
        <v>0.594070837580013</v>
      </c>
      <c r="Q79" s="33">
        <v>174</v>
      </c>
      <c r="R79" s="32">
        <v>0.18730624536330479</v>
      </c>
      <c r="S79" s="33">
        <v>136</v>
      </c>
      <c r="T79" s="32">
        <v>0.69258340777204486</v>
      </c>
      <c r="U79" s="33">
        <v>214</v>
      </c>
      <c r="V79" s="22"/>
      <c r="W79" s="30">
        <v>0.30608901639712094</v>
      </c>
      <c r="X79" s="34">
        <v>218</v>
      </c>
      <c r="Y79" s="32">
        <v>4.9947970863683661E-3</v>
      </c>
      <c r="Z79" s="35">
        <v>54</v>
      </c>
      <c r="AA79" s="32">
        <v>0.75553113127873528</v>
      </c>
      <c r="AB79" s="35">
        <v>252</v>
      </c>
      <c r="AC79" s="32">
        <v>0.27766093690414317</v>
      </c>
      <c r="AD79" s="35">
        <v>200</v>
      </c>
      <c r="AE79" s="32">
        <v>0.18616920031923689</v>
      </c>
      <c r="AF79" s="35">
        <v>161</v>
      </c>
      <c r="AG79" s="22"/>
      <c r="AH79" s="30">
        <v>0.44861061540496705</v>
      </c>
      <c r="AI79" s="31">
        <v>184</v>
      </c>
      <c r="AJ79" s="32">
        <v>0.5122735195169813</v>
      </c>
      <c r="AK79" s="33">
        <v>187</v>
      </c>
      <c r="AL79" s="32">
        <v>0.38494771129295274</v>
      </c>
      <c r="AM79" s="33">
        <v>179</v>
      </c>
      <c r="AN79" s="22"/>
      <c r="AO79" s="30">
        <v>0.60651504165871628</v>
      </c>
      <c r="AP79" s="36">
        <v>166</v>
      </c>
      <c r="AQ79" s="22"/>
      <c r="AR79" s="30">
        <v>0.49991774207226491</v>
      </c>
      <c r="AS79" s="31">
        <v>187</v>
      </c>
      <c r="AT79" s="30">
        <v>0.63264815377455308</v>
      </c>
      <c r="AU79" s="31">
        <v>214</v>
      </c>
      <c r="AV79" s="30">
        <v>0.36718733036997669</v>
      </c>
      <c r="AW79" s="31">
        <v>136</v>
      </c>
      <c r="AX79" s="24"/>
      <c r="AY79" s="30">
        <v>0.30405521405026531</v>
      </c>
      <c r="AZ79" s="31">
        <v>140</v>
      </c>
      <c r="BA79" s="3">
        <v>0.48378538676936073</v>
      </c>
      <c r="BB79" s="13">
        <v>135</v>
      </c>
      <c r="BC79" s="2">
        <v>0.42511685211803185</v>
      </c>
      <c r="BD79" s="13">
        <v>140</v>
      </c>
      <c r="BE79" s="2">
        <v>3.2634032634032634E-3</v>
      </c>
      <c r="BF79" s="13">
        <v>171</v>
      </c>
    </row>
    <row r="80" spans="1:58">
      <c r="A80" s="48" t="s">
        <v>67</v>
      </c>
      <c r="B80" s="51">
        <v>2.3131143419156737</v>
      </c>
      <c r="C80" s="50">
        <v>185</v>
      </c>
      <c r="D80" s="22"/>
      <c r="E80" s="30">
        <v>0.58266324950265536</v>
      </c>
      <c r="F80" s="31">
        <v>242</v>
      </c>
      <c r="G80" s="32">
        <v>0.33022276512159859</v>
      </c>
      <c r="H80" s="33">
        <v>238</v>
      </c>
      <c r="I80" s="32">
        <v>0.7232878260281641</v>
      </c>
      <c r="J80" s="33">
        <v>223</v>
      </c>
      <c r="K80" s="32">
        <v>0.69447915735820342</v>
      </c>
      <c r="L80" s="33">
        <v>247</v>
      </c>
      <c r="M80" s="22"/>
      <c r="N80" s="30">
        <v>0.36386316192381463</v>
      </c>
      <c r="O80" s="31">
        <v>98</v>
      </c>
      <c r="P80" s="32">
        <v>0.48987301966639285</v>
      </c>
      <c r="Q80" s="33">
        <v>122</v>
      </c>
      <c r="R80" s="32">
        <v>0.12034263713728219</v>
      </c>
      <c r="S80" s="33">
        <v>73</v>
      </c>
      <c r="T80" s="32">
        <v>0.48137382896776892</v>
      </c>
      <c r="U80" s="33">
        <v>118</v>
      </c>
      <c r="V80" s="22"/>
      <c r="W80" s="30">
        <v>0.14777733384648778</v>
      </c>
      <c r="X80" s="34">
        <v>111</v>
      </c>
      <c r="Y80" s="32">
        <v>1.0568031704095114E-2</v>
      </c>
      <c r="Z80" s="35">
        <v>119</v>
      </c>
      <c r="AA80" s="32">
        <v>0.34076056599697779</v>
      </c>
      <c r="AB80" s="35">
        <v>152</v>
      </c>
      <c r="AC80" s="32">
        <v>0.15715790621343279</v>
      </c>
      <c r="AD80" s="35">
        <v>119</v>
      </c>
      <c r="AE80" s="32">
        <v>8.2622831471445404E-2</v>
      </c>
      <c r="AF80" s="35">
        <v>104</v>
      </c>
      <c r="AG80" s="22"/>
      <c r="AH80" s="30">
        <v>0.50246384912944442</v>
      </c>
      <c r="AI80" s="31">
        <v>197</v>
      </c>
      <c r="AJ80" s="32">
        <v>0.51473492912834318</v>
      </c>
      <c r="AK80" s="33">
        <v>188</v>
      </c>
      <c r="AL80" s="32">
        <v>0.49019276913054571</v>
      </c>
      <c r="AM80" s="33">
        <v>209</v>
      </c>
      <c r="AN80" s="22"/>
      <c r="AO80" s="30">
        <v>0.59977598131413457</v>
      </c>
      <c r="AP80" s="36">
        <v>162</v>
      </c>
      <c r="AQ80" s="22"/>
      <c r="AR80" s="30">
        <v>0.47717980026197793</v>
      </c>
      <c r="AS80" s="31">
        <v>167</v>
      </c>
      <c r="AT80" s="30">
        <v>0.60317771511610274</v>
      </c>
      <c r="AU80" s="31">
        <v>184</v>
      </c>
      <c r="AV80" s="30">
        <v>0.35118188540785317</v>
      </c>
      <c r="AW80" s="31">
        <v>123</v>
      </c>
      <c r="AX80" s="24"/>
      <c r="AY80" s="30">
        <v>0.35464548709989741</v>
      </c>
      <c r="AZ80" s="31">
        <v>192</v>
      </c>
      <c r="BA80" s="3">
        <v>0.57168822640766181</v>
      </c>
      <c r="BB80" s="13">
        <v>195</v>
      </c>
      <c r="BC80" s="2">
        <v>0.48199182463562029</v>
      </c>
      <c r="BD80" s="13">
        <v>180</v>
      </c>
      <c r="BE80" s="2">
        <v>1.0256410256410256E-2</v>
      </c>
      <c r="BF80" s="13">
        <v>219</v>
      </c>
    </row>
    <row r="81" spans="1:58">
      <c r="A81" s="48" t="s">
        <v>71</v>
      </c>
      <c r="B81" s="51">
        <v>2.1910374044481671</v>
      </c>
      <c r="C81" s="50">
        <v>184</v>
      </c>
      <c r="D81" s="22"/>
      <c r="E81" s="30">
        <v>0.53527070415404043</v>
      </c>
      <c r="F81" s="31">
        <v>228</v>
      </c>
      <c r="G81" s="32">
        <v>0.31338820641425924</v>
      </c>
      <c r="H81" s="33">
        <v>229</v>
      </c>
      <c r="I81" s="32">
        <v>0.69979220817464638</v>
      </c>
      <c r="J81" s="33">
        <v>210</v>
      </c>
      <c r="K81" s="32">
        <v>0.59263169787321557</v>
      </c>
      <c r="L81" s="33">
        <v>213</v>
      </c>
      <c r="M81" s="22"/>
      <c r="N81" s="30">
        <v>0.42619148837266946</v>
      </c>
      <c r="O81" s="31">
        <v>146</v>
      </c>
      <c r="P81" s="32">
        <v>0.68207418774900574</v>
      </c>
      <c r="Q81" s="33">
        <v>219</v>
      </c>
      <c r="R81" s="32">
        <v>0.13175475013344262</v>
      </c>
      <c r="S81" s="33">
        <v>85</v>
      </c>
      <c r="T81" s="32">
        <v>0.46474552723556006</v>
      </c>
      <c r="U81" s="33">
        <v>107</v>
      </c>
      <c r="V81" s="22"/>
      <c r="W81" s="30">
        <v>0.11650758569327113</v>
      </c>
      <c r="X81" s="34">
        <v>61</v>
      </c>
      <c r="Y81" s="32">
        <v>2.9465930018416207E-2</v>
      </c>
      <c r="Z81" s="35">
        <v>191</v>
      </c>
      <c r="AA81" s="32">
        <v>0.29563482916047734</v>
      </c>
      <c r="AB81" s="35">
        <v>130</v>
      </c>
      <c r="AC81" s="32">
        <v>0.10307212481157169</v>
      </c>
      <c r="AD81" s="35">
        <v>44</v>
      </c>
      <c r="AE81" s="32">
        <v>3.7857458782619299E-2</v>
      </c>
      <c r="AF81" s="35">
        <v>67</v>
      </c>
      <c r="AG81" s="22"/>
      <c r="AH81" s="30">
        <v>0.40476752238376734</v>
      </c>
      <c r="AI81" s="31">
        <v>171</v>
      </c>
      <c r="AJ81" s="32">
        <v>0.47476785246770092</v>
      </c>
      <c r="AK81" s="33">
        <v>172</v>
      </c>
      <c r="AL81" s="32">
        <v>0.33476719229983376</v>
      </c>
      <c r="AM81" s="33">
        <v>160</v>
      </c>
      <c r="AN81" s="22"/>
      <c r="AO81" s="30">
        <v>0.80432630479575629</v>
      </c>
      <c r="AP81" s="36">
        <v>240</v>
      </c>
      <c r="AQ81" s="22"/>
      <c r="AR81" s="30">
        <v>0.51613831295181412</v>
      </c>
      <c r="AS81" s="31">
        <v>197</v>
      </c>
      <c r="AT81" s="30">
        <v>0.78728784512177696</v>
      </c>
      <c r="AU81" s="31">
        <v>256</v>
      </c>
      <c r="AV81" s="30">
        <v>0.24498878078185135</v>
      </c>
      <c r="AW81" s="31">
        <v>44</v>
      </c>
      <c r="AX81" s="24"/>
      <c r="AY81" s="30">
        <v>0.27725742935570913</v>
      </c>
      <c r="AZ81" s="31">
        <v>116</v>
      </c>
      <c r="BA81" s="3">
        <v>0.62132296020029754</v>
      </c>
      <c r="BB81" s="13">
        <v>211</v>
      </c>
      <c r="BC81" s="2">
        <v>0.20951692693442889</v>
      </c>
      <c r="BD81" s="13">
        <v>37</v>
      </c>
      <c r="BE81" s="2">
        <v>9.324009324009324E-4</v>
      </c>
      <c r="BF81" s="13">
        <v>113</v>
      </c>
    </row>
    <row r="82" spans="1:58">
      <c r="A82" s="48" t="s">
        <v>88</v>
      </c>
      <c r="B82" s="51">
        <v>2.0717540723997878</v>
      </c>
      <c r="C82" s="50">
        <v>183</v>
      </c>
      <c r="D82" s="22"/>
      <c r="E82" s="30">
        <v>0.51927523857747737</v>
      </c>
      <c r="F82" s="31">
        <v>221</v>
      </c>
      <c r="G82" s="32">
        <v>0.4609616142168324</v>
      </c>
      <c r="H82" s="33">
        <v>256</v>
      </c>
      <c r="I82" s="32">
        <v>0.6791804573176079</v>
      </c>
      <c r="J82" s="33">
        <v>202</v>
      </c>
      <c r="K82" s="32">
        <v>0.41768364419799164</v>
      </c>
      <c r="L82" s="33">
        <v>133</v>
      </c>
      <c r="M82" s="22"/>
      <c r="N82" s="30">
        <v>0.38846915550519984</v>
      </c>
      <c r="O82" s="31">
        <v>111</v>
      </c>
      <c r="P82" s="32">
        <v>0.55000977607882562</v>
      </c>
      <c r="Q82" s="33">
        <v>145</v>
      </c>
      <c r="R82" s="32">
        <v>7.9401968892391817E-2</v>
      </c>
      <c r="S82" s="33">
        <v>38</v>
      </c>
      <c r="T82" s="32">
        <v>0.53599572154438213</v>
      </c>
      <c r="U82" s="33">
        <v>145</v>
      </c>
      <c r="V82" s="22"/>
      <c r="W82" s="30">
        <v>0.25393258328461621</v>
      </c>
      <c r="X82" s="34">
        <v>191</v>
      </c>
      <c r="Y82" s="32">
        <v>6.3651268203298297E-3</v>
      </c>
      <c r="Z82" s="35">
        <v>70</v>
      </c>
      <c r="AA82" s="32">
        <v>0.29422072272635214</v>
      </c>
      <c r="AB82" s="35">
        <v>128</v>
      </c>
      <c r="AC82" s="32">
        <v>0.34605701762514063</v>
      </c>
      <c r="AD82" s="35">
        <v>221</v>
      </c>
      <c r="AE82" s="32">
        <v>0.36908746596664238</v>
      </c>
      <c r="AF82" s="35">
        <v>220</v>
      </c>
      <c r="AG82" s="22"/>
      <c r="AH82" s="30">
        <v>0.48351663262956862</v>
      </c>
      <c r="AI82" s="31">
        <v>193</v>
      </c>
      <c r="AJ82" s="32">
        <v>0.55208514195418257</v>
      </c>
      <c r="AK82" s="33">
        <v>199</v>
      </c>
      <c r="AL82" s="32">
        <v>0.41494812330495467</v>
      </c>
      <c r="AM82" s="33">
        <v>190</v>
      </c>
      <c r="AN82" s="22"/>
      <c r="AO82" s="30">
        <v>0.37868173611757427</v>
      </c>
      <c r="AP82" s="36">
        <v>50</v>
      </c>
      <c r="AQ82" s="22"/>
      <c r="AR82" s="30">
        <v>0.46205005650199443</v>
      </c>
      <c r="AS82" s="31">
        <v>154</v>
      </c>
      <c r="AT82" s="30">
        <v>0.5569330875150853</v>
      </c>
      <c r="AU82" s="31">
        <v>162</v>
      </c>
      <c r="AV82" s="30">
        <v>0.36716702548890356</v>
      </c>
      <c r="AW82" s="31">
        <v>135</v>
      </c>
      <c r="AX82" s="24"/>
      <c r="AY82" s="30">
        <v>0.39562113579919256</v>
      </c>
      <c r="AZ82" s="31">
        <v>222</v>
      </c>
      <c r="BA82" s="3">
        <v>0.48472150058385771</v>
      </c>
      <c r="BB82" s="13">
        <v>136</v>
      </c>
      <c r="BC82" s="2">
        <v>0.53850554317735633</v>
      </c>
      <c r="BD82" s="13">
        <v>202</v>
      </c>
      <c r="BE82" s="2">
        <v>0.16363636363636364</v>
      </c>
      <c r="BF82" s="13">
        <v>259</v>
      </c>
    </row>
    <row r="83" spans="1:58">
      <c r="A83" s="48" t="s">
        <v>210</v>
      </c>
      <c r="B83" s="51">
        <v>2.0647497737951248</v>
      </c>
      <c r="C83" s="50">
        <v>182</v>
      </c>
      <c r="D83" s="22"/>
      <c r="E83" s="30">
        <v>0.4125286587060395</v>
      </c>
      <c r="F83" s="31">
        <v>153</v>
      </c>
      <c r="G83" s="32">
        <v>0.19701739548722139</v>
      </c>
      <c r="H83" s="33">
        <v>158</v>
      </c>
      <c r="I83" s="32">
        <v>0.56884086581311721</v>
      </c>
      <c r="J83" s="33">
        <v>146</v>
      </c>
      <c r="K83" s="32">
        <v>0.47172771481777998</v>
      </c>
      <c r="L83" s="33">
        <v>158</v>
      </c>
      <c r="M83" s="22"/>
      <c r="N83" s="30">
        <v>0.5117180166266001</v>
      </c>
      <c r="O83" s="31">
        <v>197</v>
      </c>
      <c r="P83" s="32">
        <v>0.84267224285043474</v>
      </c>
      <c r="Q83" s="33">
        <v>256</v>
      </c>
      <c r="R83" s="32">
        <v>0.22910463217160099</v>
      </c>
      <c r="S83" s="33">
        <v>165</v>
      </c>
      <c r="T83" s="32">
        <v>0.46337717485776464</v>
      </c>
      <c r="U83" s="33">
        <v>104</v>
      </c>
      <c r="V83" s="22"/>
      <c r="W83" s="30">
        <v>0.26828722859840276</v>
      </c>
      <c r="X83" s="34">
        <v>200</v>
      </c>
      <c r="Y83" s="32">
        <v>8.2901554404145074E-3</v>
      </c>
      <c r="Z83" s="35">
        <v>91</v>
      </c>
      <c r="AA83" s="32">
        <v>0.64659759771457959</v>
      </c>
      <c r="AB83" s="35">
        <v>243</v>
      </c>
      <c r="AC83" s="32">
        <v>0.25190254354103764</v>
      </c>
      <c r="AD83" s="35">
        <v>182</v>
      </c>
      <c r="AE83" s="32">
        <v>0.16635861769757931</v>
      </c>
      <c r="AF83" s="35">
        <v>148</v>
      </c>
      <c r="AG83" s="22"/>
      <c r="AH83" s="30">
        <v>0.33508515651834092</v>
      </c>
      <c r="AI83" s="31">
        <v>130</v>
      </c>
      <c r="AJ83" s="32">
        <v>0.42091161354242618</v>
      </c>
      <c r="AK83" s="33">
        <v>152</v>
      </c>
      <c r="AL83" s="32">
        <v>0.24925869949425569</v>
      </c>
      <c r="AM83" s="33">
        <v>105</v>
      </c>
      <c r="AN83" s="22"/>
      <c r="AO83" s="30">
        <v>0.78478515179001118</v>
      </c>
      <c r="AP83" s="36">
        <v>232</v>
      </c>
      <c r="AQ83" s="22"/>
      <c r="AR83" s="30">
        <v>0.46717407794940236</v>
      </c>
      <c r="AS83" s="31">
        <v>158</v>
      </c>
      <c r="AT83" s="30">
        <v>0.61681049260274057</v>
      </c>
      <c r="AU83" s="31">
        <v>197</v>
      </c>
      <c r="AV83" s="30">
        <v>0.31753766329606414</v>
      </c>
      <c r="AW83" s="31">
        <v>98</v>
      </c>
      <c r="AX83" s="24"/>
      <c r="AY83" s="30">
        <v>0.23086274940079951</v>
      </c>
      <c r="AZ83" s="31">
        <v>69</v>
      </c>
      <c r="BA83" s="3">
        <v>0.45848163319275725</v>
      </c>
      <c r="BB83" s="13">
        <v>117</v>
      </c>
      <c r="BC83" s="2">
        <v>0.2336404145434407</v>
      </c>
      <c r="BD83" s="13">
        <v>48</v>
      </c>
      <c r="BE83" s="2">
        <v>4.662004662004662E-4</v>
      </c>
      <c r="BF83" s="13">
        <v>77</v>
      </c>
    </row>
    <row r="84" spans="1:58">
      <c r="A84" s="48" t="s">
        <v>263</v>
      </c>
      <c r="B84" s="51">
        <v>2.0211933972328184</v>
      </c>
      <c r="C84" s="50">
        <v>181</v>
      </c>
      <c r="D84" s="22"/>
      <c r="E84" s="30">
        <v>0.50854319867650843</v>
      </c>
      <c r="F84" s="31">
        <v>215</v>
      </c>
      <c r="G84" s="32">
        <v>0.18453103332686005</v>
      </c>
      <c r="H84" s="33">
        <v>146</v>
      </c>
      <c r="I84" s="32">
        <v>0.70563990824623402</v>
      </c>
      <c r="J84" s="33">
        <v>214</v>
      </c>
      <c r="K84" s="32">
        <v>0.63545865445643113</v>
      </c>
      <c r="L84" s="33">
        <v>226</v>
      </c>
      <c r="M84" s="22"/>
      <c r="N84" s="30">
        <v>0.35496713337768176</v>
      </c>
      <c r="O84" s="31">
        <v>90</v>
      </c>
      <c r="P84" s="32">
        <v>0.35806439209384289</v>
      </c>
      <c r="Q84" s="33">
        <v>57</v>
      </c>
      <c r="R84" s="32">
        <v>0.1694313460919866</v>
      </c>
      <c r="S84" s="33">
        <v>121</v>
      </c>
      <c r="T84" s="32">
        <v>0.53740566194721584</v>
      </c>
      <c r="U84" s="33">
        <v>146</v>
      </c>
      <c r="V84" s="22"/>
      <c r="W84" s="30">
        <v>0.28443460414734628</v>
      </c>
      <c r="X84" s="34">
        <v>208</v>
      </c>
      <c r="Y84" s="32">
        <v>0.3912543153049482</v>
      </c>
      <c r="Z84" s="35">
        <v>259</v>
      </c>
      <c r="AA84" s="32">
        <v>0.19157923251032416</v>
      </c>
      <c r="AB84" s="35">
        <v>59</v>
      </c>
      <c r="AC84" s="32">
        <v>0.15086213153188022</v>
      </c>
      <c r="AD84" s="35">
        <v>110</v>
      </c>
      <c r="AE84" s="32">
        <v>0.4040427372422325</v>
      </c>
      <c r="AF84" s="35">
        <v>228</v>
      </c>
      <c r="AG84" s="22"/>
      <c r="AH84" s="30">
        <v>0.35351413908556073</v>
      </c>
      <c r="AI84" s="31">
        <v>143</v>
      </c>
      <c r="AJ84" s="32">
        <v>0.41411629882832146</v>
      </c>
      <c r="AK84" s="33">
        <v>145</v>
      </c>
      <c r="AL84" s="32">
        <v>0.2929119793428</v>
      </c>
      <c r="AM84" s="33">
        <v>142</v>
      </c>
      <c r="AN84" s="22"/>
      <c r="AO84" s="30">
        <v>0.55113247100445972</v>
      </c>
      <c r="AP84" s="36">
        <v>135</v>
      </c>
      <c r="AQ84" s="22"/>
      <c r="AR84" s="30">
        <v>0.41570009465601299</v>
      </c>
      <c r="AS84" s="31">
        <v>119</v>
      </c>
      <c r="AT84" s="30">
        <v>0.43842260174415315</v>
      </c>
      <c r="AU84" s="31">
        <v>98</v>
      </c>
      <c r="AV84" s="30">
        <v>0.39297758756787288</v>
      </c>
      <c r="AW84" s="31">
        <v>152</v>
      </c>
      <c r="AX84" s="24"/>
      <c r="AY84" s="30">
        <v>0.40205187956215788</v>
      </c>
      <c r="AZ84" s="31">
        <v>229</v>
      </c>
      <c r="BA84" s="3">
        <v>0.66649910998489392</v>
      </c>
      <c r="BB84" s="13">
        <v>230</v>
      </c>
      <c r="BC84" s="2">
        <v>0.50329289233794328</v>
      </c>
      <c r="BD84" s="13">
        <v>189</v>
      </c>
      <c r="BE84" s="2">
        <v>3.6363636363636362E-2</v>
      </c>
      <c r="BF84" s="13">
        <v>245</v>
      </c>
    </row>
    <row r="85" spans="1:58">
      <c r="A85" s="48" t="s">
        <v>236</v>
      </c>
      <c r="B85" s="51">
        <v>2.0129373774831327</v>
      </c>
      <c r="C85" s="50">
        <v>180</v>
      </c>
      <c r="D85" s="22"/>
      <c r="E85" s="30">
        <v>0.4387040421218793</v>
      </c>
      <c r="F85" s="31">
        <v>169</v>
      </c>
      <c r="G85" s="32">
        <v>0.22216293478328308</v>
      </c>
      <c r="H85" s="33">
        <v>177</v>
      </c>
      <c r="I85" s="32">
        <v>0.63858280599503692</v>
      </c>
      <c r="J85" s="33">
        <v>184</v>
      </c>
      <c r="K85" s="32">
        <v>0.4553663855873179</v>
      </c>
      <c r="L85" s="33">
        <v>148</v>
      </c>
      <c r="M85" s="22"/>
      <c r="N85" s="30">
        <v>0.38093945741755358</v>
      </c>
      <c r="O85" s="31">
        <v>108</v>
      </c>
      <c r="P85" s="32">
        <v>0.33568751750322745</v>
      </c>
      <c r="Q85" s="33">
        <v>49</v>
      </c>
      <c r="R85" s="32">
        <v>0.22955514431026303</v>
      </c>
      <c r="S85" s="33">
        <v>166</v>
      </c>
      <c r="T85" s="32">
        <v>0.57757571043917022</v>
      </c>
      <c r="U85" s="33">
        <v>166</v>
      </c>
      <c r="V85" s="22"/>
      <c r="W85" s="30">
        <v>0.21171841727464805</v>
      </c>
      <c r="X85" s="34">
        <v>165</v>
      </c>
      <c r="Y85" s="32">
        <v>0.35297066934068688</v>
      </c>
      <c r="Z85" s="35">
        <v>257</v>
      </c>
      <c r="AA85" s="32">
        <v>0.28353547757976277</v>
      </c>
      <c r="AB85" s="35">
        <v>116</v>
      </c>
      <c r="AC85" s="32">
        <v>0.18441739464290574</v>
      </c>
      <c r="AD85" s="35">
        <v>132</v>
      </c>
      <c r="AE85" s="32">
        <v>2.5950127535236851E-2</v>
      </c>
      <c r="AF85" s="35">
        <v>53</v>
      </c>
      <c r="AG85" s="22"/>
      <c r="AH85" s="30">
        <v>0.47231221599381901</v>
      </c>
      <c r="AI85" s="31">
        <v>189</v>
      </c>
      <c r="AJ85" s="32">
        <v>0.52367315402528092</v>
      </c>
      <c r="AK85" s="33">
        <v>189</v>
      </c>
      <c r="AL85" s="32">
        <v>0.42095127796235715</v>
      </c>
      <c r="AM85" s="33">
        <v>195</v>
      </c>
      <c r="AN85" s="22"/>
      <c r="AO85" s="30">
        <v>0.47697624961549334</v>
      </c>
      <c r="AP85" s="36">
        <v>91</v>
      </c>
      <c r="AQ85" s="22"/>
      <c r="AR85" s="30">
        <v>0.58404742492944761</v>
      </c>
      <c r="AS85" s="31">
        <v>227</v>
      </c>
      <c r="AT85" s="30">
        <v>0.55732629201599304</v>
      </c>
      <c r="AU85" s="31">
        <v>163</v>
      </c>
      <c r="AV85" s="30">
        <v>0.61076855784290207</v>
      </c>
      <c r="AW85" s="31">
        <v>250</v>
      </c>
      <c r="AX85" s="24"/>
      <c r="AY85" s="30">
        <v>0.36188597003314532</v>
      </c>
      <c r="AZ85" s="31">
        <v>198</v>
      </c>
      <c r="BA85" s="3">
        <v>0.62378802222836871</v>
      </c>
      <c r="BB85" s="13">
        <v>212</v>
      </c>
      <c r="BC85" s="2">
        <v>0.41804704404822329</v>
      </c>
      <c r="BD85" s="13">
        <v>137</v>
      </c>
      <c r="BE85" s="2">
        <v>4.3822843822843821E-2</v>
      </c>
      <c r="BF85" s="13">
        <v>248</v>
      </c>
    </row>
    <row r="86" spans="1:58">
      <c r="A86" s="48" t="s">
        <v>119</v>
      </c>
      <c r="B86" s="51">
        <v>2.0114413855719508</v>
      </c>
      <c r="C86" s="50">
        <v>179</v>
      </c>
      <c r="D86" s="22"/>
      <c r="E86" s="30">
        <v>0.35311537409911925</v>
      </c>
      <c r="F86" s="31">
        <v>116</v>
      </c>
      <c r="G86" s="32">
        <v>9.8541788550320045E-2</v>
      </c>
      <c r="H86" s="33">
        <v>59</v>
      </c>
      <c r="I86" s="32">
        <v>0.50697497755343623</v>
      </c>
      <c r="J86" s="33">
        <v>96</v>
      </c>
      <c r="K86" s="32">
        <v>0.45382935619360149</v>
      </c>
      <c r="L86" s="33">
        <v>147</v>
      </c>
      <c r="M86" s="22"/>
      <c r="N86" s="30">
        <v>0.35858201181119398</v>
      </c>
      <c r="O86" s="31">
        <v>94</v>
      </c>
      <c r="P86" s="32">
        <v>0.45198489897958438</v>
      </c>
      <c r="Q86" s="33">
        <v>101</v>
      </c>
      <c r="R86" s="32">
        <v>0.10316152548307271</v>
      </c>
      <c r="S86" s="33">
        <v>61</v>
      </c>
      <c r="T86" s="32">
        <v>0.52059961097092478</v>
      </c>
      <c r="U86" s="33">
        <v>134</v>
      </c>
      <c r="V86" s="22"/>
      <c r="W86" s="30">
        <v>0.36581242458391655</v>
      </c>
      <c r="X86" s="34">
        <v>242</v>
      </c>
      <c r="Y86" s="32">
        <v>1.8402555910543131E-2</v>
      </c>
      <c r="Z86" s="35">
        <v>164</v>
      </c>
      <c r="AA86" s="32">
        <v>0.35130802905001141</v>
      </c>
      <c r="AB86" s="35">
        <v>159</v>
      </c>
      <c r="AC86" s="32">
        <v>0.46042650474442071</v>
      </c>
      <c r="AD86" s="35">
        <v>242</v>
      </c>
      <c r="AE86" s="32">
        <v>0.63311260863069097</v>
      </c>
      <c r="AF86" s="35">
        <v>254</v>
      </c>
      <c r="AG86" s="22"/>
      <c r="AH86" s="30">
        <v>0.44105013041441082</v>
      </c>
      <c r="AI86" s="31">
        <v>182</v>
      </c>
      <c r="AJ86" s="32">
        <v>0.55013126616958563</v>
      </c>
      <c r="AK86" s="33">
        <v>198</v>
      </c>
      <c r="AL86" s="32">
        <v>0.33196899465923602</v>
      </c>
      <c r="AM86" s="33">
        <v>157</v>
      </c>
      <c r="AN86" s="22"/>
      <c r="AO86" s="30">
        <v>0.69251009576056211</v>
      </c>
      <c r="AP86" s="36">
        <v>201</v>
      </c>
      <c r="AQ86" s="22"/>
      <c r="AR86" s="30">
        <v>0.48808440638318851</v>
      </c>
      <c r="AS86" s="31">
        <v>175</v>
      </c>
      <c r="AT86" s="30">
        <v>0.49270512652709947</v>
      </c>
      <c r="AU86" s="31">
        <v>123</v>
      </c>
      <c r="AV86" s="30">
        <v>0.4834636862392776</v>
      </c>
      <c r="AW86" s="31">
        <v>212</v>
      </c>
      <c r="AX86" s="24"/>
      <c r="AY86" s="30">
        <v>0.26325892762666225</v>
      </c>
      <c r="AZ86" s="31">
        <v>101</v>
      </c>
      <c r="BA86" s="3">
        <v>0.43274682034520834</v>
      </c>
      <c r="BB86" s="13">
        <v>103</v>
      </c>
      <c r="BC86" s="2">
        <v>0.34490875041356628</v>
      </c>
      <c r="BD86" s="13">
        <v>96</v>
      </c>
      <c r="BE86" s="2">
        <v>1.2121212121212121E-2</v>
      </c>
      <c r="BF86" s="13">
        <v>223</v>
      </c>
    </row>
    <row r="87" spans="1:58">
      <c r="A87" s="48" t="s">
        <v>250</v>
      </c>
      <c r="B87" s="51">
        <v>2.0103481280403677</v>
      </c>
      <c r="C87" s="50">
        <v>178</v>
      </c>
      <c r="D87" s="22"/>
      <c r="E87" s="30">
        <v>0.42172705254551834</v>
      </c>
      <c r="F87" s="31">
        <v>156</v>
      </c>
      <c r="G87" s="32">
        <v>0.13859714135381615</v>
      </c>
      <c r="H87" s="33">
        <v>100</v>
      </c>
      <c r="I87" s="32">
        <v>0.22099731407771397</v>
      </c>
      <c r="J87" s="33">
        <v>3</v>
      </c>
      <c r="K87" s="32">
        <v>0.90558670220502502</v>
      </c>
      <c r="L87" s="33">
        <v>261</v>
      </c>
      <c r="M87" s="22"/>
      <c r="N87" s="30">
        <v>0.35672705050299497</v>
      </c>
      <c r="O87" s="31">
        <v>91</v>
      </c>
      <c r="P87" s="32">
        <v>0.53913924539539337</v>
      </c>
      <c r="Q87" s="33">
        <v>141</v>
      </c>
      <c r="R87" s="32">
        <v>3.3413078762398067E-2</v>
      </c>
      <c r="S87" s="33">
        <v>16</v>
      </c>
      <c r="T87" s="32">
        <v>0.49762882735119351</v>
      </c>
      <c r="U87" s="33">
        <v>124</v>
      </c>
      <c r="V87" s="22"/>
      <c r="W87" s="30">
        <v>0.23935204423778567</v>
      </c>
      <c r="X87" s="34">
        <v>183</v>
      </c>
      <c r="Y87" s="32">
        <v>2.7768136063866713E-3</v>
      </c>
      <c r="Z87" s="35">
        <v>33</v>
      </c>
      <c r="AA87" s="32">
        <v>0.28488334531777937</v>
      </c>
      <c r="AB87" s="35">
        <v>118</v>
      </c>
      <c r="AC87" s="32">
        <v>0.33966573221589336</v>
      </c>
      <c r="AD87" s="35">
        <v>220</v>
      </c>
      <c r="AE87" s="32">
        <v>0.33008228581108323</v>
      </c>
      <c r="AF87" s="35">
        <v>214</v>
      </c>
      <c r="AG87" s="22"/>
      <c r="AH87" s="30">
        <v>0.2343126901122331</v>
      </c>
      <c r="AI87" s="31">
        <v>53</v>
      </c>
      <c r="AJ87" s="32">
        <v>0.2209718159512343</v>
      </c>
      <c r="AK87" s="33">
        <v>27</v>
      </c>
      <c r="AL87" s="32">
        <v>0.24765356427323193</v>
      </c>
      <c r="AM87" s="33">
        <v>103</v>
      </c>
      <c r="AN87" s="22"/>
      <c r="AO87" s="30">
        <v>0.73268836131575266</v>
      </c>
      <c r="AP87" s="36">
        <v>218</v>
      </c>
      <c r="AQ87" s="22"/>
      <c r="AR87" s="30">
        <v>0.61507336466030882</v>
      </c>
      <c r="AS87" s="31">
        <v>234</v>
      </c>
      <c r="AT87" s="30">
        <v>0.56335106179721905</v>
      </c>
      <c r="AU87" s="31">
        <v>166</v>
      </c>
      <c r="AV87" s="30">
        <v>0.66679566752339847</v>
      </c>
      <c r="AW87" s="31">
        <v>252</v>
      </c>
      <c r="AX87" s="24"/>
      <c r="AY87" s="30">
        <v>0.32666933084780181</v>
      </c>
      <c r="AZ87" s="31">
        <v>163</v>
      </c>
      <c r="BA87" s="3">
        <v>0.66971508623802656</v>
      </c>
      <c r="BB87" s="13">
        <v>232</v>
      </c>
      <c r="BC87" s="2">
        <v>0.30516470117717376</v>
      </c>
      <c r="BD87" s="13">
        <v>85</v>
      </c>
      <c r="BE87" s="2">
        <v>5.1282051282051282E-3</v>
      </c>
      <c r="BF87" s="13">
        <v>195</v>
      </c>
    </row>
    <row r="88" spans="1:58">
      <c r="A88" s="48" t="s">
        <v>85</v>
      </c>
      <c r="B88" s="51">
        <v>1.994695156620484</v>
      </c>
      <c r="C88" s="50">
        <v>177</v>
      </c>
      <c r="D88" s="22"/>
      <c r="E88" s="30">
        <v>0.38855931515058173</v>
      </c>
      <c r="F88" s="31">
        <v>136</v>
      </c>
      <c r="G88" s="32">
        <v>0.26293524664167073</v>
      </c>
      <c r="H88" s="33">
        <v>203</v>
      </c>
      <c r="I88" s="32">
        <v>0.5621954710801943</v>
      </c>
      <c r="J88" s="33">
        <v>139</v>
      </c>
      <c r="K88" s="32">
        <v>0.34054722772988022</v>
      </c>
      <c r="L88" s="33">
        <v>100</v>
      </c>
      <c r="M88" s="22"/>
      <c r="N88" s="30">
        <v>0.52234630040164565</v>
      </c>
      <c r="O88" s="31">
        <v>205</v>
      </c>
      <c r="P88" s="32">
        <v>0.53376319376077452</v>
      </c>
      <c r="Q88" s="33">
        <v>139</v>
      </c>
      <c r="R88" s="32">
        <v>0.3284860150627299</v>
      </c>
      <c r="S88" s="33">
        <v>209</v>
      </c>
      <c r="T88" s="32">
        <v>0.70478969238143274</v>
      </c>
      <c r="U88" s="33">
        <v>219</v>
      </c>
      <c r="V88" s="22"/>
      <c r="W88" s="30">
        <v>0.26335153732411104</v>
      </c>
      <c r="X88" s="34">
        <v>198</v>
      </c>
      <c r="Y88" s="32">
        <v>0.51288343558282212</v>
      </c>
      <c r="Z88" s="35">
        <v>260</v>
      </c>
      <c r="AA88" s="32">
        <v>0.27701150630078347</v>
      </c>
      <c r="AB88" s="35">
        <v>113</v>
      </c>
      <c r="AC88" s="32">
        <v>0.22518724132455442</v>
      </c>
      <c r="AD88" s="35">
        <v>166</v>
      </c>
      <c r="AE88" s="32">
        <v>3.8323966088284242E-2</v>
      </c>
      <c r="AF88" s="35">
        <v>68</v>
      </c>
      <c r="AG88" s="22"/>
      <c r="AH88" s="30">
        <v>0.50377549273954658</v>
      </c>
      <c r="AI88" s="31">
        <v>198</v>
      </c>
      <c r="AJ88" s="32">
        <v>0.55392568705954792</v>
      </c>
      <c r="AK88" s="33">
        <v>201</v>
      </c>
      <c r="AL88" s="32">
        <v>0.45362529841954535</v>
      </c>
      <c r="AM88" s="33">
        <v>202</v>
      </c>
      <c r="AN88" s="22"/>
      <c r="AO88" s="30">
        <v>0.51231673807216727</v>
      </c>
      <c r="AP88" s="36">
        <v>113</v>
      </c>
      <c r="AQ88" s="22"/>
      <c r="AR88" s="30">
        <v>0.49721220669340094</v>
      </c>
      <c r="AS88" s="31">
        <v>184</v>
      </c>
      <c r="AT88" s="30">
        <v>0.42148282165378215</v>
      </c>
      <c r="AU88" s="31">
        <v>86</v>
      </c>
      <c r="AV88" s="30">
        <v>0.57294159173301973</v>
      </c>
      <c r="AW88" s="31">
        <v>243</v>
      </c>
      <c r="AX88" s="24"/>
      <c r="AY88" s="30">
        <v>0.27655507739395929</v>
      </c>
      <c r="AZ88" s="31">
        <v>115</v>
      </c>
      <c r="BA88" s="3">
        <v>0.28797240326273632</v>
      </c>
      <c r="BB88" s="13">
        <v>43</v>
      </c>
      <c r="BC88" s="2">
        <v>0.54076042798674073</v>
      </c>
      <c r="BD88" s="13">
        <v>203</v>
      </c>
      <c r="BE88" s="2">
        <v>9.324009324009324E-4</v>
      </c>
      <c r="BF88" s="13">
        <v>114</v>
      </c>
    </row>
    <row r="89" spans="1:58">
      <c r="A89" s="48" t="s">
        <v>214</v>
      </c>
      <c r="B89" s="51">
        <v>1.9677423511191792</v>
      </c>
      <c r="C89" s="50">
        <v>176</v>
      </c>
      <c r="D89" s="22"/>
      <c r="E89" s="30">
        <v>0.37000310240368961</v>
      </c>
      <c r="F89" s="31">
        <v>124</v>
      </c>
      <c r="G89" s="32">
        <v>0.10627501004059778</v>
      </c>
      <c r="H89" s="33">
        <v>72</v>
      </c>
      <c r="I89" s="32">
        <v>0.60227628669511035</v>
      </c>
      <c r="J89" s="33">
        <v>164</v>
      </c>
      <c r="K89" s="32">
        <v>0.40145801047536062</v>
      </c>
      <c r="L89" s="33">
        <v>123</v>
      </c>
      <c r="M89" s="22"/>
      <c r="N89" s="30">
        <v>0.42628998310118238</v>
      </c>
      <c r="O89" s="31">
        <v>147</v>
      </c>
      <c r="P89" s="32">
        <v>0.41449016958897544</v>
      </c>
      <c r="Q89" s="33">
        <v>87</v>
      </c>
      <c r="R89" s="32">
        <v>0.2601004797173681</v>
      </c>
      <c r="S89" s="33">
        <v>184</v>
      </c>
      <c r="T89" s="32">
        <v>0.60427929999720342</v>
      </c>
      <c r="U89" s="33">
        <v>176</v>
      </c>
      <c r="V89" s="22"/>
      <c r="W89" s="30">
        <v>0.27397713138128721</v>
      </c>
      <c r="X89" s="34">
        <v>202</v>
      </c>
      <c r="Y89" s="32">
        <v>9.1358964598401218E-3</v>
      </c>
      <c r="Z89" s="35">
        <v>105</v>
      </c>
      <c r="AA89" s="32">
        <v>0.80248153727490257</v>
      </c>
      <c r="AB89" s="35">
        <v>258</v>
      </c>
      <c r="AC89" s="32">
        <v>0.1416039377731263</v>
      </c>
      <c r="AD89" s="35">
        <v>96</v>
      </c>
      <c r="AE89" s="32">
        <v>0.14268715401727972</v>
      </c>
      <c r="AF89" s="35">
        <v>140</v>
      </c>
      <c r="AG89" s="22"/>
      <c r="AH89" s="30">
        <v>0.36410097000698249</v>
      </c>
      <c r="AI89" s="31">
        <v>150</v>
      </c>
      <c r="AJ89" s="32">
        <v>0.44444723001710845</v>
      </c>
      <c r="AK89" s="33">
        <v>161</v>
      </c>
      <c r="AL89" s="32">
        <v>0.28375470999685659</v>
      </c>
      <c r="AM89" s="33">
        <v>134</v>
      </c>
      <c r="AN89" s="22"/>
      <c r="AO89" s="30">
        <v>0.78156388986306802</v>
      </c>
      <c r="AP89" s="36">
        <v>230</v>
      </c>
      <c r="AQ89" s="22"/>
      <c r="AR89" s="30">
        <v>0.49099692677210294</v>
      </c>
      <c r="AS89" s="31">
        <v>180</v>
      </c>
      <c r="AT89" s="30">
        <v>0.56240490306523061</v>
      </c>
      <c r="AU89" s="31">
        <v>165</v>
      </c>
      <c r="AV89" s="30">
        <v>0.41958895047897526</v>
      </c>
      <c r="AW89" s="31">
        <v>171</v>
      </c>
      <c r="AX89" s="24"/>
      <c r="AY89" s="30">
        <v>0.27914799330202472</v>
      </c>
      <c r="AZ89" s="31">
        <v>117</v>
      </c>
      <c r="BA89" s="3">
        <v>0.53517434661846341</v>
      </c>
      <c r="BB89" s="13">
        <v>172</v>
      </c>
      <c r="BC89" s="2">
        <v>0.30226963328761081</v>
      </c>
      <c r="BD89" s="13">
        <v>83</v>
      </c>
      <c r="BE89" s="2">
        <v>0</v>
      </c>
      <c r="BF89" s="13">
        <v>44</v>
      </c>
    </row>
    <row r="90" spans="1:58">
      <c r="A90" s="48" t="s">
        <v>135</v>
      </c>
      <c r="B90" s="51">
        <v>1.9320907000135814</v>
      </c>
      <c r="C90" s="50">
        <v>175</v>
      </c>
      <c r="D90" s="22"/>
      <c r="E90" s="30">
        <v>0.35566167481288241</v>
      </c>
      <c r="F90" s="31">
        <v>118</v>
      </c>
      <c r="G90" s="32">
        <v>0.25556991088592784</v>
      </c>
      <c r="H90" s="33">
        <v>200</v>
      </c>
      <c r="I90" s="32">
        <v>0.4431184944020371</v>
      </c>
      <c r="J90" s="33">
        <v>59</v>
      </c>
      <c r="K90" s="32">
        <v>0.36829661915068229</v>
      </c>
      <c r="L90" s="33">
        <v>112</v>
      </c>
      <c r="M90" s="22"/>
      <c r="N90" s="30">
        <v>0.56388300041072581</v>
      </c>
      <c r="O90" s="31">
        <v>223</v>
      </c>
      <c r="P90" s="32">
        <v>0.7343580984958904</v>
      </c>
      <c r="Q90" s="33">
        <v>239</v>
      </c>
      <c r="R90" s="32">
        <v>0.29500587822501773</v>
      </c>
      <c r="S90" s="33">
        <v>200</v>
      </c>
      <c r="T90" s="32">
        <v>0.66228502451126925</v>
      </c>
      <c r="U90" s="33">
        <v>203</v>
      </c>
      <c r="V90" s="22"/>
      <c r="W90" s="30">
        <v>0.30227284027827017</v>
      </c>
      <c r="X90" s="34">
        <v>215</v>
      </c>
      <c r="Y90" s="32">
        <v>1.0919017288444039E-2</v>
      </c>
      <c r="Z90" s="35">
        <v>123</v>
      </c>
      <c r="AA90" s="32">
        <v>0.68495405963372291</v>
      </c>
      <c r="AB90" s="35">
        <v>247</v>
      </c>
      <c r="AC90" s="32">
        <v>0.18507972634706457</v>
      </c>
      <c r="AD90" s="35">
        <v>136</v>
      </c>
      <c r="AE90" s="32">
        <v>0.32813855784384904</v>
      </c>
      <c r="AF90" s="35">
        <v>213</v>
      </c>
      <c r="AG90" s="22"/>
      <c r="AH90" s="30">
        <v>0.36030866056141203</v>
      </c>
      <c r="AI90" s="31">
        <v>145</v>
      </c>
      <c r="AJ90" s="32">
        <v>0.38499001319661669</v>
      </c>
      <c r="AK90" s="33">
        <v>131</v>
      </c>
      <c r="AL90" s="32">
        <v>0.33562730792620737</v>
      </c>
      <c r="AM90" s="33">
        <v>162</v>
      </c>
      <c r="AN90" s="22"/>
      <c r="AO90" s="30">
        <v>0.60361211179858643</v>
      </c>
      <c r="AP90" s="36">
        <v>164</v>
      </c>
      <c r="AQ90" s="22"/>
      <c r="AR90" s="30">
        <v>0.45199498736870175</v>
      </c>
      <c r="AS90" s="31">
        <v>149</v>
      </c>
      <c r="AT90" s="30">
        <v>0.49123596499705829</v>
      </c>
      <c r="AU90" s="31">
        <v>121</v>
      </c>
      <c r="AV90" s="30">
        <v>0.41275400974034521</v>
      </c>
      <c r="AW90" s="31">
        <v>166</v>
      </c>
      <c r="AX90" s="24"/>
      <c r="AY90" s="30">
        <v>0.28671708720472411</v>
      </c>
      <c r="AZ90" s="31">
        <v>127</v>
      </c>
      <c r="BA90" s="3">
        <v>0.47889624036362877</v>
      </c>
      <c r="BB90" s="13">
        <v>131</v>
      </c>
      <c r="BC90" s="2">
        <v>0.38032262031814273</v>
      </c>
      <c r="BD90" s="13">
        <v>116</v>
      </c>
      <c r="BE90" s="2">
        <v>9.324009324009324E-4</v>
      </c>
      <c r="BF90" s="13">
        <v>93</v>
      </c>
    </row>
    <row r="91" spans="1:58">
      <c r="A91" s="48" t="s">
        <v>192</v>
      </c>
      <c r="B91" s="51">
        <v>1.9023025726120357</v>
      </c>
      <c r="C91" s="50">
        <v>174</v>
      </c>
      <c r="D91" s="22"/>
      <c r="E91" s="30">
        <v>0.31894210657411454</v>
      </c>
      <c r="F91" s="31">
        <v>90</v>
      </c>
      <c r="G91" s="32">
        <v>0.15686566000398353</v>
      </c>
      <c r="H91" s="33">
        <v>119</v>
      </c>
      <c r="I91" s="32">
        <v>0.49206750148412837</v>
      </c>
      <c r="J91" s="33">
        <v>88</v>
      </c>
      <c r="K91" s="32">
        <v>0.3078931582342318</v>
      </c>
      <c r="L91" s="33">
        <v>86</v>
      </c>
      <c r="M91" s="22"/>
      <c r="N91" s="30">
        <v>0.52005751519430599</v>
      </c>
      <c r="O91" s="31">
        <v>202</v>
      </c>
      <c r="P91" s="32">
        <v>0.72473294861395687</v>
      </c>
      <c r="Q91" s="33">
        <v>235</v>
      </c>
      <c r="R91" s="32">
        <v>0.1925833719449275</v>
      </c>
      <c r="S91" s="33">
        <v>146</v>
      </c>
      <c r="T91" s="32">
        <v>0.64285622502403383</v>
      </c>
      <c r="U91" s="33">
        <v>196</v>
      </c>
      <c r="V91" s="22"/>
      <c r="W91" s="30">
        <v>0.27111628529971277</v>
      </c>
      <c r="X91" s="34">
        <v>201</v>
      </c>
      <c r="Y91" s="32">
        <v>4.8245614035087724E-2</v>
      </c>
      <c r="Z91" s="35">
        <v>216</v>
      </c>
      <c r="AA91" s="32">
        <v>0.46234487214419928</v>
      </c>
      <c r="AB91" s="35">
        <v>206</v>
      </c>
      <c r="AC91" s="32">
        <v>0.36850262847071036</v>
      </c>
      <c r="AD91" s="35">
        <v>227</v>
      </c>
      <c r="AE91" s="32">
        <v>0.20537202654885356</v>
      </c>
      <c r="AF91" s="35">
        <v>171</v>
      </c>
      <c r="AG91" s="22"/>
      <c r="AH91" s="30">
        <v>0.43954702869188045</v>
      </c>
      <c r="AI91" s="31">
        <v>180</v>
      </c>
      <c r="AJ91" s="32">
        <v>0.46600351392598538</v>
      </c>
      <c r="AK91" s="33">
        <v>168</v>
      </c>
      <c r="AL91" s="32">
        <v>0.41309054345777557</v>
      </c>
      <c r="AM91" s="33">
        <v>189</v>
      </c>
      <c r="AN91" s="22"/>
      <c r="AO91" s="30">
        <v>0.59090743624643516</v>
      </c>
      <c r="AP91" s="36">
        <v>158</v>
      </c>
      <c r="AQ91" s="22"/>
      <c r="AR91" s="30">
        <v>0.49971118987257668</v>
      </c>
      <c r="AS91" s="31">
        <v>186</v>
      </c>
      <c r="AT91" s="30">
        <v>0.51830352427839554</v>
      </c>
      <c r="AU91" s="31">
        <v>137</v>
      </c>
      <c r="AV91" s="30">
        <v>0.48111885546675781</v>
      </c>
      <c r="AW91" s="31">
        <v>210</v>
      </c>
      <c r="AX91" s="24"/>
      <c r="AY91" s="30">
        <v>0.30546785663957593</v>
      </c>
      <c r="AZ91" s="31">
        <v>146</v>
      </c>
      <c r="BA91" s="3">
        <v>0.50721920887096383</v>
      </c>
      <c r="BB91" s="13">
        <v>149</v>
      </c>
      <c r="BC91" s="2">
        <v>0.40871816058156335</v>
      </c>
      <c r="BD91" s="13">
        <v>130</v>
      </c>
      <c r="BE91" s="2">
        <v>4.662004662004662E-4</v>
      </c>
      <c r="BF91" s="13">
        <v>75</v>
      </c>
    </row>
    <row r="92" spans="1:58">
      <c r="A92" s="48" t="s">
        <v>100</v>
      </c>
      <c r="B92" s="51">
        <v>1.8231142962879141</v>
      </c>
      <c r="C92" s="50">
        <v>173</v>
      </c>
      <c r="D92" s="22"/>
      <c r="E92" s="30">
        <v>0.39238688993223042</v>
      </c>
      <c r="F92" s="31">
        <v>140</v>
      </c>
      <c r="G92" s="32">
        <v>0.23278336233891989</v>
      </c>
      <c r="H92" s="33">
        <v>182</v>
      </c>
      <c r="I92" s="32">
        <v>0.52899169759802822</v>
      </c>
      <c r="J92" s="33">
        <v>115</v>
      </c>
      <c r="K92" s="32">
        <v>0.41538560985974293</v>
      </c>
      <c r="L92" s="33">
        <v>130</v>
      </c>
      <c r="M92" s="22"/>
      <c r="N92" s="30">
        <v>0.44011668949394184</v>
      </c>
      <c r="O92" s="31">
        <v>159</v>
      </c>
      <c r="P92" s="32">
        <v>0.58704930397450938</v>
      </c>
      <c r="Q92" s="33">
        <v>169</v>
      </c>
      <c r="R92" s="32">
        <v>0.20627554466055553</v>
      </c>
      <c r="S92" s="33">
        <v>151</v>
      </c>
      <c r="T92" s="32">
        <v>0.52702521984676065</v>
      </c>
      <c r="U92" s="33">
        <v>141</v>
      </c>
      <c r="V92" s="22"/>
      <c r="W92" s="30">
        <v>0.21851743951001285</v>
      </c>
      <c r="X92" s="34">
        <v>170</v>
      </c>
      <c r="Y92" s="32">
        <v>6.3720452209660841E-2</v>
      </c>
      <c r="Z92" s="35">
        <v>226</v>
      </c>
      <c r="AA92" s="32">
        <v>0.38206801928030909</v>
      </c>
      <c r="AB92" s="35">
        <v>171</v>
      </c>
      <c r="AC92" s="32">
        <v>0.26334455030494008</v>
      </c>
      <c r="AD92" s="35">
        <v>191</v>
      </c>
      <c r="AE92" s="32">
        <v>0.16493673624514141</v>
      </c>
      <c r="AF92" s="35">
        <v>147</v>
      </c>
      <c r="AG92" s="22"/>
      <c r="AH92" s="30">
        <v>0.51165956320074346</v>
      </c>
      <c r="AI92" s="31">
        <v>200</v>
      </c>
      <c r="AJ92" s="32">
        <v>0.54419436073644489</v>
      </c>
      <c r="AK92" s="33">
        <v>192</v>
      </c>
      <c r="AL92" s="32">
        <v>0.47912476566504197</v>
      </c>
      <c r="AM92" s="33">
        <v>205</v>
      </c>
      <c r="AN92" s="22"/>
      <c r="AO92" s="30">
        <v>0.51074720729766898</v>
      </c>
      <c r="AP92" s="36">
        <v>112</v>
      </c>
      <c r="AQ92" s="22"/>
      <c r="AR92" s="30">
        <v>0.53556124421819973</v>
      </c>
      <c r="AS92" s="31">
        <v>205</v>
      </c>
      <c r="AT92" s="30">
        <v>0.51919791035513596</v>
      </c>
      <c r="AU92" s="31">
        <v>139</v>
      </c>
      <c r="AV92" s="30">
        <v>0.55192457808126349</v>
      </c>
      <c r="AW92" s="31">
        <v>236</v>
      </c>
      <c r="AX92" s="24"/>
      <c r="AY92" s="30">
        <v>0.3279357662137235</v>
      </c>
      <c r="AZ92" s="31">
        <v>166</v>
      </c>
      <c r="BA92" s="3">
        <v>0.43006737404606393</v>
      </c>
      <c r="BB92" s="13">
        <v>102</v>
      </c>
      <c r="BC92" s="2">
        <v>0.52017349102867294</v>
      </c>
      <c r="BD92" s="13">
        <v>196</v>
      </c>
      <c r="BE92" s="2">
        <v>3.3566433566433566E-2</v>
      </c>
      <c r="BF92" s="13">
        <v>242</v>
      </c>
    </row>
    <row r="93" spans="1:58">
      <c r="A93" s="48" t="s">
        <v>74</v>
      </c>
      <c r="B93" s="51">
        <v>1.7400162844266773</v>
      </c>
      <c r="C93" s="50">
        <v>172</v>
      </c>
      <c r="D93" s="22"/>
      <c r="E93" s="30">
        <v>0.55226444493699156</v>
      </c>
      <c r="F93" s="31">
        <v>230</v>
      </c>
      <c r="G93" s="32">
        <v>0.28915348481204378</v>
      </c>
      <c r="H93" s="33">
        <v>214</v>
      </c>
      <c r="I93" s="32">
        <v>0.7531552560121203</v>
      </c>
      <c r="J93" s="33">
        <v>234</v>
      </c>
      <c r="K93" s="32">
        <v>0.61448459398681066</v>
      </c>
      <c r="L93" s="33">
        <v>219</v>
      </c>
      <c r="M93" s="22"/>
      <c r="N93" s="30">
        <v>0.43742222769863282</v>
      </c>
      <c r="O93" s="31">
        <v>156</v>
      </c>
      <c r="P93" s="32">
        <v>0.7792970642504069</v>
      </c>
      <c r="Q93" s="33">
        <v>247</v>
      </c>
      <c r="R93" s="32">
        <v>5.4437772085103232E-2</v>
      </c>
      <c r="S93" s="33">
        <v>26</v>
      </c>
      <c r="T93" s="32">
        <v>0.47853184676038829</v>
      </c>
      <c r="U93" s="33">
        <v>116</v>
      </c>
      <c r="V93" s="22"/>
      <c r="W93" s="30">
        <v>0.16435650539997526</v>
      </c>
      <c r="X93" s="34">
        <v>130</v>
      </c>
      <c r="Y93" s="32">
        <v>1.4723926380368098E-2</v>
      </c>
      <c r="Z93" s="35">
        <v>148</v>
      </c>
      <c r="AA93" s="32">
        <v>0.43545098568454249</v>
      </c>
      <c r="AB93" s="35">
        <v>196</v>
      </c>
      <c r="AC93" s="32">
        <v>0.14985469941198332</v>
      </c>
      <c r="AD93" s="35">
        <v>106</v>
      </c>
      <c r="AE93" s="32">
        <v>5.7396410123007169E-2</v>
      </c>
      <c r="AF93" s="35">
        <v>87</v>
      </c>
      <c r="AG93" s="22"/>
      <c r="AH93" s="30">
        <v>0.44053518129660441</v>
      </c>
      <c r="AI93" s="31">
        <v>181</v>
      </c>
      <c r="AJ93" s="32">
        <v>0.49362163057964775</v>
      </c>
      <c r="AK93" s="33">
        <v>181</v>
      </c>
      <c r="AL93" s="32">
        <v>0.38744873201356106</v>
      </c>
      <c r="AM93" s="33">
        <v>180</v>
      </c>
      <c r="AN93" s="22"/>
      <c r="AO93" s="30">
        <v>0.52839424337465879</v>
      </c>
      <c r="AP93" s="36">
        <v>124</v>
      </c>
      <c r="AQ93" s="22"/>
      <c r="AR93" s="30">
        <v>0.43546868710784425</v>
      </c>
      <c r="AS93" s="31">
        <v>134</v>
      </c>
      <c r="AT93" s="30">
        <v>0.6178862514816319</v>
      </c>
      <c r="AU93" s="31">
        <v>200</v>
      </c>
      <c r="AV93" s="30">
        <v>0.25305112273405667</v>
      </c>
      <c r="AW93" s="31">
        <v>49</v>
      </c>
      <c r="AX93" s="24"/>
      <c r="AY93" s="30">
        <v>0.35207068778693157</v>
      </c>
      <c r="AZ93" s="31">
        <v>188</v>
      </c>
      <c r="BA93" s="3">
        <v>0.53406019257780224</v>
      </c>
      <c r="BB93" s="13">
        <v>171</v>
      </c>
      <c r="BC93" s="2">
        <v>0.52168567031679214</v>
      </c>
      <c r="BD93" s="13">
        <v>198</v>
      </c>
      <c r="BE93" s="2">
        <v>4.662004662004662E-4</v>
      </c>
      <c r="BF93" s="13">
        <v>85</v>
      </c>
    </row>
    <row r="94" spans="1:58">
      <c r="A94" s="48" t="s">
        <v>273</v>
      </c>
      <c r="B94" s="51">
        <v>1.7090527236030393</v>
      </c>
      <c r="C94" s="50">
        <v>171</v>
      </c>
      <c r="D94" s="22"/>
      <c r="E94" s="30">
        <v>0.43026002970380223</v>
      </c>
      <c r="F94" s="31">
        <v>162</v>
      </c>
      <c r="G94" s="32">
        <v>0.2889094715789009</v>
      </c>
      <c r="H94" s="33">
        <v>213</v>
      </c>
      <c r="I94" s="32">
        <v>0.59567073754313071</v>
      </c>
      <c r="J94" s="33">
        <v>160</v>
      </c>
      <c r="K94" s="32">
        <v>0.40619987998937507</v>
      </c>
      <c r="L94" s="33">
        <v>128</v>
      </c>
      <c r="M94" s="22"/>
      <c r="N94" s="30">
        <v>0.46536183317884933</v>
      </c>
      <c r="O94" s="31">
        <v>175</v>
      </c>
      <c r="P94" s="32">
        <v>0.57251195094746232</v>
      </c>
      <c r="Q94" s="33">
        <v>154</v>
      </c>
      <c r="R94" s="32">
        <v>7.514095177202626E-2</v>
      </c>
      <c r="S94" s="33">
        <v>35</v>
      </c>
      <c r="T94" s="32">
        <v>0.7484325968170592</v>
      </c>
      <c r="U94" s="33">
        <v>233</v>
      </c>
      <c r="V94" s="22"/>
      <c r="W94" s="30">
        <v>0.1394070340101603</v>
      </c>
      <c r="X94" s="34">
        <v>97</v>
      </c>
      <c r="Y94" s="32">
        <v>1.3536379018612521E-2</v>
      </c>
      <c r="Z94" s="35">
        <v>138</v>
      </c>
      <c r="AA94" s="32">
        <v>0.46149776832858302</v>
      </c>
      <c r="AB94" s="35">
        <v>205</v>
      </c>
      <c r="AC94" s="32">
        <v>6.6080271171022109E-2</v>
      </c>
      <c r="AD94" s="35">
        <v>17</v>
      </c>
      <c r="AE94" s="32">
        <v>1.6513717522423449E-2</v>
      </c>
      <c r="AF94" s="35">
        <v>34</v>
      </c>
      <c r="AG94" s="22"/>
      <c r="AH94" s="30">
        <v>0.29702872368587058</v>
      </c>
      <c r="AI94" s="31">
        <v>104</v>
      </c>
      <c r="AJ94" s="32">
        <v>0.34006789392885489</v>
      </c>
      <c r="AK94" s="33">
        <v>98</v>
      </c>
      <c r="AL94" s="32">
        <v>0.25398955344288626</v>
      </c>
      <c r="AM94" s="33">
        <v>108</v>
      </c>
      <c r="AN94" s="22"/>
      <c r="AO94" s="30">
        <v>0.66769053364780817</v>
      </c>
      <c r="AP94" s="36">
        <v>189</v>
      </c>
      <c r="AQ94" s="22"/>
      <c r="AR94" s="30">
        <v>0.58909487382303527</v>
      </c>
      <c r="AS94" s="31">
        <v>229</v>
      </c>
      <c r="AT94" s="30">
        <v>0.7276059455429903</v>
      </c>
      <c r="AU94" s="31">
        <v>245</v>
      </c>
      <c r="AV94" s="30">
        <v>0.45058380210308024</v>
      </c>
      <c r="AW94" s="31">
        <v>193</v>
      </c>
      <c r="AX94" s="24"/>
      <c r="AY94" s="30">
        <v>0.33377088320153653</v>
      </c>
      <c r="AZ94" s="31">
        <v>171</v>
      </c>
      <c r="BA94" s="3">
        <v>0.87582341952610354</v>
      </c>
      <c r="BB94" s="13">
        <v>259</v>
      </c>
      <c r="BC94" s="2">
        <v>0.12595543054470654</v>
      </c>
      <c r="BD94" s="13">
        <v>11</v>
      </c>
      <c r="BE94" s="2">
        <v>-4.662004662004662E-4</v>
      </c>
      <c r="BF94" s="13">
        <v>25</v>
      </c>
    </row>
    <row r="95" spans="1:58">
      <c r="A95" s="48" t="s">
        <v>292</v>
      </c>
      <c r="B95" s="51">
        <v>1.6818369222242215</v>
      </c>
      <c r="C95" s="50">
        <v>170</v>
      </c>
      <c r="D95" s="22"/>
      <c r="E95" s="30">
        <v>0.50172107552553846</v>
      </c>
      <c r="F95" s="31">
        <v>212</v>
      </c>
      <c r="G95" s="32">
        <v>0.34276373835044571</v>
      </c>
      <c r="H95" s="33">
        <v>241</v>
      </c>
      <c r="I95" s="32">
        <v>0.63580201678604187</v>
      </c>
      <c r="J95" s="33">
        <v>182</v>
      </c>
      <c r="K95" s="32">
        <v>0.52659747144012758</v>
      </c>
      <c r="L95" s="33">
        <v>183</v>
      </c>
      <c r="M95" s="22"/>
      <c r="N95" s="30">
        <v>0.54330790218614211</v>
      </c>
      <c r="O95" s="31">
        <v>213</v>
      </c>
      <c r="P95" s="32">
        <v>0.63590745621978606</v>
      </c>
      <c r="Q95" s="33">
        <v>195</v>
      </c>
      <c r="R95" s="32">
        <v>0.36006860193932316</v>
      </c>
      <c r="S95" s="33">
        <v>218</v>
      </c>
      <c r="T95" s="32">
        <v>0.63394764839931683</v>
      </c>
      <c r="U95" s="33">
        <v>191</v>
      </c>
      <c r="V95" s="22"/>
      <c r="W95" s="30">
        <v>0.12342445043583727</v>
      </c>
      <c r="X95" s="34">
        <v>76</v>
      </c>
      <c r="Y95" s="32">
        <v>8.9437162683114885E-2</v>
      </c>
      <c r="Z95" s="35">
        <v>235</v>
      </c>
      <c r="AA95" s="32">
        <v>0.28584115440626673</v>
      </c>
      <c r="AB95" s="35">
        <v>120</v>
      </c>
      <c r="AC95" s="32">
        <v>0.10347409753602611</v>
      </c>
      <c r="AD95" s="35">
        <v>45</v>
      </c>
      <c r="AE95" s="32">
        <v>1.4945387117941361E-2</v>
      </c>
      <c r="AF95" s="35">
        <v>33</v>
      </c>
      <c r="AG95" s="22"/>
      <c r="AH95" s="30">
        <v>0.39842919955886469</v>
      </c>
      <c r="AI95" s="31">
        <v>167</v>
      </c>
      <c r="AJ95" s="32">
        <v>0.47140402887983884</v>
      </c>
      <c r="AK95" s="33">
        <v>170</v>
      </c>
      <c r="AL95" s="32">
        <v>0.32545437023789048</v>
      </c>
      <c r="AM95" s="33">
        <v>154</v>
      </c>
      <c r="AN95" s="22"/>
      <c r="AO95" s="30">
        <v>0.55193216922524313</v>
      </c>
      <c r="AP95" s="36">
        <v>137</v>
      </c>
      <c r="AQ95" s="22"/>
      <c r="AR95" s="30">
        <v>0.4878628201545322</v>
      </c>
      <c r="AS95" s="31">
        <v>174</v>
      </c>
      <c r="AT95" s="30">
        <v>0.52768900891610604</v>
      </c>
      <c r="AU95" s="31">
        <v>146</v>
      </c>
      <c r="AV95" s="30">
        <v>0.4480366313929583</v>
      </c>
      <c r="AW95" s="31">
        <v>192</v>
      </c>
      <c r="AX95" s="24"/>
      <c r="AY95" s="30">
        <v>0.3207536971560872</v>
      </c>
      <c r="AZ95" s="31">
        <v>156</v>
      </c>
      <c r="BA95" s="3">
        <v>0.59235531019289478</v>
      </c>
      <c r="BB95" s="13">
        <v>200</v>
      </c>
      <c r="BC95" s="2">
        <v>0.36897338034296584</v>
      </c>
      <c r="BD95" s="13">
        <v>110</v>
      </c>
      <c r="BE95" s="2">
        <v>9.324009324009324E-4</v>
      </c>
      <c r="BF95" s="13">
        <v>111</v>
      </c>
    </row>
    <row r="96" spans="1:58">
      <c r="A96" s="48" t="s">
        <v>261</v>
      </c>
      <c r="B96" s="51">
        <v>1.6263497500775299</v>
      </c>
      <c r="C96" s="50">
        <v>169</v>
      </c>
      <c r="D96" s="22"/>
      <c r="E96" s="30">
        <v>0.61237928762333005</v>
      </c>
      <c r="F96" s="31">
        <v>251</v>
      </c>
      <c r="G96" s="32">
        <v>0.37198170968800554</v>
      </c>
      <c r="H96" s="33">
        <v>247</v>
      </c>
      <c r="I96" s="32">
        <v>0.82182539766630058</v>
      </c>
      <c r="J96" s="33">
        <v>250</v>
      </c>
      <c r="K96" s="32">
        <v>0.64333075551568397</v>
      </c>
      <c r="L96" s="33">
        <v>229</v>
      </c>
      <c r="M96" s="22"/>
      <c r="N96" s="30">
        <v>0.4463735863226686</v>
      </c>
      <c r="O96" s="31">
        <v>162</v>
      </c>
      <c r="P96" s="32">
        <v>0.62260302379647992</v>
      </c>
      <c r="Q96" s="33">
        <v>188</v>
      </c>
      <c r="R96" s="32">
        <v>0.13206545293983474</v>
      </c>
      <c r="S96" s="33">
        <v>87</v>
      </c>
      <c r="T96" s="32">
        <v>0.58445228223169121</v>
      </c>
      <c r="U96" s="33">
        <v>168</v>
      </c>
      <c r="V96" s="22"/>
      <c r="W96" s="30">
        <v>0.14339955385751962</v>
      </c>
      <c r="X96" s="34">
        <v>105</v>
      </c>
      <c r="Y96" s="32">
        <v>0.18654516215491823</v>
      </c>
      <c r="Z96" s="35">
        <v>252</v>
      </c>
      <c r="AA96" s="32">
        <v>0.22205138096070384</v>
      </c>
      <c r="AB96" s="35">
        <v>77</v>
      </c>
      <c r="AC96" s="32">
        <v>0.12336145227050319</v>
      </c>
      <c r="AD96" s="35">
        <v>76</v>
      </c>
      <c r="AE96" s="32">
        <v>4.1640220043953229E-2</v>
      </c>
      <c r="AF96" s="35">
        <v>73</v>
      </c>
      <c r="AG96" s="22"/>
      <c r="AH96" s="30">
        <v>0.41985141640029888</v>
      </c>
      <c r="AI96" s="31">
        <v>176</v>
      </c>
      <c r="AJ96" s="32">
        <v>0.50445243942604012</v>
      </c>
      <c r="AK96" s="33">
        <v>184</v>
      </c>
      <c r="AL96" s="32">
        <v>0.33525039337455759</v>
      </c>
      <c r="AM96" s="33">
        <v>161</v>
      </c>
      <c r="AN96" s="22"/>
      <c r="AO96" s="30">
        <v>0.55150438566118454</v>
      </c>
      <c r="AP96" s="36">
        <v>136</v>
      </c>
      <c r="AQ96" s="22"/>
      <c r="AR96" s="30">
        <v>0.46920575142596088</v>
      </c>
      <c r="AS96" s="31">
        <v>161</v>
      </c>
      <c r="AT96" s="30">
        <v>0.61559732733390127</v>
      </c>
      <c r="AU96" s="31">
        <v>195</v>
      </c>
      <c r="AV96" s="30">
        <v>0.32281417551802055</v>
      </c>
      <c r="AW96" s="31">
        <v>99</v>
      </c>
      <c r="AX96" s="24"/>
      <c r="AY96" s="30">
        <v>0.27952087864339525</v>
      </c>
      <c r="AZ96" s="31">
        <v>118</v>
      </c>
      <c r="BA96" s="3">
        <v>0.49411804704878365</v>
      </c>
      <c r="BB96" s="13">
        <v>140</v>
      </c>
      <c r="BC96" s="2">
        <v>0.33978258421939744</v>
      </c>
      <c r="BD96" s="13">
        <v>92</v>
      </c>
      <c r="BE96" s="2">
        <v>4.662004662004662E-3</v>
      </c>
      <c r="BF96" s="13">
        <v>192</v>
      </c>
    </row>
    <row r="97" spans="1:58">
      <c r="A97" s="48" t="s">
        <v>134</v>
      </c>
      <c r="B97" s="51">
        <v>1.2275735274995447</v>
      </c>
      <c r="C97" s="50">
        <v>168</v>
      </c>
      <c r="D97" s="22"/>
      <c r="E97" s="30">
        <v>0.34446460239924465</v>
      </c>
      <c r="F97" s="31">
        <v>105</v>
      </c>
      <c r="G97" s="32">
        <v>0.19440707984582539</v>
      </c>
      <c r="H97" s="33">
        <v>156</v>
      </c>
      <c r="I97" s="32">
        <v>0.51654995522295688</v>
      </c>
      <c r="J97" s="33">
        <v>105</v>
      </c>
      <c r="K97" s="32">
        <v>0.32243677212895178</v>
      </c>
      <c r="L97" s="33">
        <v>96</v>
      </c>
      <c r="M97" s="22"/>
      <c r="N97" s="30">
        <v>0.51604072267345136</v>
      </c>
      <c r="O97" s="31">
        <v>199</v>
      </c>
      <c r="P97" s="32">
        <v>0.62862054070628148</v>
      </c>
      <c r="Q97" s="33">
        <v>191</v>
      </c>
      <c r="R97" s="32">
        <v>0.18822760692219345</v>
      </c>
      <c r="S97" s="33">
        <v>137</v>
      </c>
      <c r="T97" s="32">
        <v>0.73127402039187916</v>
      </c>
      <c r="U97" s="33">
        <v>229</v>
      </c>
      <c r="V97" s="22"/>
      <c r="W97" s="30">
        <v>0.32007301878545319</v>
      </c>
      <c r="X97" s="34">
        <v>227</v>
      </c>
      <c r="Y97" s="32">
        <v>0.35970024979184012</v>
      </c>
      <c r="Z97" s="35">
        <v>258</v>
      </c>
      <c r="AA97" s="32">
        <v>0.60620090846832508</v>
      </c>
      <c r="AB97" s="35">
        <v>240</v>
      </c>
      <c r="AC97" s="32">
        <v>0.2664762182486845</v>
      </c>
      <c r="AD97" s="35">
        <v>194</v>
      </c>
      <c r="AE97" s="32">
        <v>4.7914698632963069E-2</v>
      </c>
      <c r="AF97" s="35">
        <v>77</v>
      </c>
      <c r="AG97" s="22"/>
      <c r="AH97" s="30">
        <v>0.37454743562054527</v>
      </c>
      <c r="AI97" s="31">
        <v>154</v>
      </c>
      <c r="AJ97" s="32">
        <v>0.45208537106894053</v>
      </c>
      <c r="AK97" s="33">
        <v>165</v>
      </c>
      <c r="AL97" s="32">
        <v>0.29700950017214994</v>
      </c>
      <c r="AM97" s="33">
        <v>144</v>
      </c>
      <c r="AN97" s="22"/>
      <c r="AO97" s="30">
        <v>0.45673765853473958</v>
      </c>
      <c r="AP97" s="36">
        <v>78</v>
      </c>
      <c r="AQ97" s="22"/>
      <c r="AR97" s="30">
        <v>0.43000080726927004</v>
      </c>
      <c r="AS97" s="31">
        <v>131</v>
      </c>
      <c r="AT97" s="30">
        <v>0.49388401744209437</v>
      </c>
      <c r="AU97" s="31">
        <v>125</v>
      </c>
      <c r="AV97" s="30">
        <v>0.36611759709644565</v>
      </c>
      <c r="AW97" s="31">
        <v>133</v>
      </c>
      <c r="AX97" s="24"/>
      <c r="AY97" s="30">
        <v>0.32760582371701524</v>
      </c>
      <c r="AZ97" s="31">
        <v>165</v>
      </c>
      <c r="BA97" s="3">
        <v>0.54268834879483685</v>
      </c>
      <c r="BB97" s="13">
        <v>178</v>
      </c>
      <c r="BC97" s="2">
        <v>0.43966292189000827</v>
      </c>
      <c r="BD97" s="13">
        <v>149</v>
      </c>
      <c r="BE97" s="2">
        <v>4.662004662004662E-4</v>
      </c>
      <c r="BF97" s="13">
        <v>71</v>
      </c>
    </row>
    <row r="98" spans="1:58">
      <c r="A98" s="48" t="s">
        <v>270</v>
      </c>
      <c r="B98" s="51">
        <v>1.181670521562038</v>
      </c>
      <c r="C98" s="50">
        <v>167</v>
      </c>
      <c r="D98" s="22"/>
      <c r="E98" s="30">
        <v>0.56972780741680529</v>
      </c>
      <c r="F98" s="31">
        <v>239</v>
      </c>
      <c r="G98" s="32">
        <v>0.36766731782262263</v>
      </c>
      <c r="H98" s="33">
        <v>246</v>
      </c>
      <c r="I98" s="32">
        <v>0.75806868286319418</v>
      </c>
      <c r="J98" s="33">
        <v>235</v>
      </c>
      <c r="K98" s="32">
        <v>0.58344742156459894</v>
      </c>
      <c r="L98" s="33">
        <v>212</v>
      </c>
      <c r="M98" s="22"/>
      <c r="N98" s="30">
        <v>0.35244297055373114</v>
      </c>
      <c r="O98" s="31">
        <v>88</v>
      </c>
      <c r="P98" s="32">
        <v>0.49130162205280492</v>
      </c>
      <c r="Q98" s="33">
        <v>123</v>
      </c>
      <c r="R98" s="32">
        <v>0.1216279963369265</v>
      </c>
      <c r="S98" s="33">
        <v>74</v>
      </c>
      <c r="T98" s="32">
        <v>0.44439929327146205</v>
      </c>
      <c r="U98" s="33">
        <v>87</v>
      </c>
      <c r="V98" s="22"/>
      <c r="W98" s="30">
        <v>0.20817610827344551</v>
      </c>
      <c r="X98" s="34">
        <v>159</v>
      </c>
      <c r="Y98" s="32">
        <v>1.3703323055841042E-2</v>
      </c>
      <c r="Z98" s="35">
        <v>139</v>
      </c>
      <c r="AA98" s="32">
        <v>0.40507431982626535</v>
      </c>
      <c r="AB98" s="35">
        <v>187</v>
      </c>
      <c r="AC98" s="32">
        <v>0.20418459109595491</v>
      </c>
      <c r="AD98" s="35">
        <v>153</v>
      </c>
      <c r="AE98" s="32">
        <v>0.20974219911572084</v>
      </c>
      <c r="AF98" s="35">
        <v>174</v>
      </c>
      <c r="AG98" s="22"/>
      <c r="AH98" s="30">
        <v>0.26639765465138471</v>
      </c>
      <c r="AI98" s="31">
        <v>81</v>
      </c>
      <c r="AJ98" s="32">
        <v>0.32136111052060012</v>
      </c>
      <c r="AK98" s="33">
        <v>82</v>
      </c>
      <c r="AL98" s="32">
        <v>0.21143419878216926</v>
      </c>
      <c r="AM98" s="33">
        <v>74</v>
      </c>
      <c r="AN98" s="22"/>
      <c r="AO98" s="30">
        <v>0.5809593478637981</v>
      </c>
      <c r="AP98" s="36">
        <v>154</v>
      </c>
      <c r="AQ98" s="22"/>
      <c r="AR98" s="30">
        <v>0.44796549072787462</v>
      </c>
      <c r="AS98" s="31">
        <v>145</v>
      </c>
      <c r="AT98" s="30">
        <v>0.57075966452144633</v>
      </c>
      <c r="AU98" s="31">
        <v>170</v>
      </c>
      <c r="AV98" s="30">
        <v>0.32517131693430296</v>
      </c>
      <c r="AW98" s="31">
        <v>101</v>
      </c>
      <c r="AX98" s="24"/>
      <c r="AY98" s="30">
        <v>0.34959874653497008</v>
      </c>
      <c r="AZ98" s="31">
        <v>184</v>
      </c>
      <c r="BA98" s="3">
        <v>0.54808009294628901</v>
      </c>
      <c r="BB98" s="13">
        <v>184</v>
      </c>
      <c r="BC98" s="2">
        <v>0.49885134479381937</v>
      </c>
      <c r="BD98" s="13">
        <v>187</v>
      </c>
      <c r="BE98" s="2">
        <v>1.8648018648018648E-3</v>
      </c>
      <c r="BF98" s="13">
        <v>146</v>
      </c>
    </row>
    <row r="99" spans="1:58">
      <c r="A99" s="48" t="s">
        <v>69</v>
      </c>
      <c r="B99" s="51">
        <v>1.1472893669269306</v>
      </c>
      <c r="C99" s="50">
        <v>166</v>
      </c>
      <c r="D99" s="22"/>
      <c r="E99" s="30">
        <v>0.48769632110092381</v>
      </c>
      <c r="F99" s="31">
        <v>202</v>
      </c>
      <c r="G99" s="32">
        <v>0.37553871891966761</v>
      </c>
      <c r="H99" s="33">
        <v>248</v>
      </c>
      <c r="I99" s="32">
        <v>0.60610258354723934</v>
      </c>
      <c r="J99" s="33">
        <v>167</v>
      </c>
      <c r="K99" s="32">
        <v>0.48144766083586449</v>
      </c>
      <c r="L99" s="33">
        <v>164</v>
      </c>
      <c r="M99" s="22"/>
      <c r="N99" s="30">
        <v>0.4058136521806564</v>
      </c>
      <c r="O99" s="31">
        <v>123</v>
      </c>
      <c r="P99" s="32">
        <v>0.63911703643587248</v>
      </c>
      <c r="Q99" s="33">
        <v>197</v>
      </c>
      <c r="R99" s="32">
        <v>0.11353706897281546</v>
      </c>
      <c r="S99" s="33">
        <v>68</v>
      </c>
      <c r="T99" s="32">
        <v>0.46478685113328128</v>
      </c>
      <c r="U99" s="33">
        <v>108</v>
      </c>
      <c r="V99" s="22"/>
      <c r="W99" s="30">
        <v>0.15336893298687224</v>
      </c>
      <c r="X99" s="34">
        <v>119</v>
      </c>
      <c r="Y99" s="32">
        <v>2.93470286133529E-2</v>
      </c>
      <c r="Z99" s="35">
        <v>190</v>
      </c>
      <c r="AA99" s="32">
        <v>0.20745628379554018</v>
      </c>
      <c r="AB99" s="35">
        <v>68</v>
      </c>
      <c r="AC99" s="32">
        <v>0.19904554730346549</v>
      </c>
      <c r="AD99" s="35">
        <v>151</v>
      </c>
      <c r="AE99" s="32">
        <v>0.17762687223513041</v>
      </c>
      <c r="AF99" s="35">
        <v>154</v>
      </c>
      <c r="AG99" s="22"/>
      <c r="AH99" s="30">
        <v>0.39956813032495397</v>
      </c>
      <c r="AI99" s="31">
        <v>168</v>
      </c>
      <c r="AJ99" s="32">
        <v>0.44861510946865851</v>
      </c>
      <c r="AK99" s="33">
        <v>162</v>
      </c>
      <c r="AL99" s="32">
        <v>0.35052115118124949</v>
      </c>
      <c r="AM99" s="33">
        <v>167</v>
      </c>
      <c r="AN99" s="22"/>
      <c r="AO99" s="30">
        <v>0.48993733119577626</v>
      </c>
      <c r="AP99" s="36">
        <v>101</v>
      </c>
      <c r="AQ99" s="22"/>
      <c r="AR99" s="30">
        <v>0.48783592688074384</v>
      </c>
      <c r="AS99" s="31">
        <v>173</v>
      </c>
      <c r="AT99" s="30">
        <v>0.55048989271260795</v>
      </c>
      <c r="AU99" s="31">
        <v>158</v>
      </c>
      <c r="AV99" s="30">
        <v>0.42518196104887979</v>
      </c>
      <c r="AW99" s="31">
        <v>176</v>
      </c>
      <c r="AX99" s="24"/>
      <c r="AY99" s="30">
        <v>0.3781764458919481</v>
      </c>
      <c r="AZ99" s="31">
        <v>208</v>
      </c>
      <c r="BA99" s="3">
        <v>0.70191391523935165</v>
      </c>
      <c r="BB99" s="13">
        <v>241</v>
      </c>
      <c r="BC99" s="2">
        <v>0.4316830215040916</v>
      </c>
      <c r="BD99" s="13">
        <v>146</v>
      </c>
      <c r="BE99" s="2">
        <v>9.324009324009324E-4</v>
      </c>
      <c r="BF99" s="13">
        <v>112</v>
      </c>
    </row>
    <row r="100" spans="1:58">
      <c r="A100" s="48" t="s">
        <v>256</v>
      </c>
      <c r="B100" s="51">
        <v>1.1367595691894519</v>
      </c>
      <c r="C100" s="50">
        <v>165</v>
      </c>
      <c r="D100" s="22"/>
      <c r="E100" s="30">
        <v>0.52876130900737206</v>
      </c>
      <c r="F100" s="31">
        <v>223</v>
      </c>
      <c r="G100" s="32">
        <v>0.10579569810563851</v>
      </c>
      <c r="H100" s="33">
        <v>71</v>
      </c>
      <c r="I100" s="32">
        <v>0.79870496004978064</v>
      </c>
      <c r="J100" s="33">
        <v>246</v>
      </c>
      <c r="K100" s="32">
        <v>0.68178326886669716</v>
      </c>
      <c r="L100" s="33">
        <v>239</v>
      </c>
      <c r="M100" s="22"/>
      <c r="N100" s="30">
        <v>0.40657785381033945</v>
      </c>
      <c r="O100" s="31">
        <v>124</v>
      </c>
      <c r="P100" s="32">
        <v>0.63422527101041903</v>
      </c>
      <c r="Q100" s="33">
        <v>194</v>
      </c>
      <c r="R100" s="32">
        <v>0.14350815685753118</v>
      </c>
      <c r="S100" s="33">
        <v>93</v>
      </c>
      <c r="T100" s="32">
        <v>0.44200013356306805</v>
      </c>
      <c r="U100" s="33">
        <v>86</v>
      </c>
      <c r="V100" s="22"/>
      <c r="W100" s="30">
        <v>0.15906924749867685</v>
      </c>
      <c r="X100" s="34">
        <v>124</v>
      </c>
      <c r="Y100" s="32">
        <v>2.4906600249066005E-2</v>
      </c>
      <c r="Z100" s="35">
        <v>181</v>
      </c>
      <c r="AA100" s="32">
        <v>0.43356111382196616</v>
      </c>
      <c r="AB100" s="35">
        <v>194</v>
      </c>
      <c r="AC100" s="32">
        <v>9.1905021340869045E-2</v>
      </c>
      <c r="AD100" s="35">
        <v>37</v>
      </c>
      <c r="AE100" s="32">
        <v>8.5904254582806136E-2</v>
      </c>
      <c r="AF100" s="35">
        <v>108</v>
      </c>
      <c r="AG100" s="22"/>
      <c r="AH100" s="30">
        <v>0.19853819639048417</v>
      </c>
      <c r="AI100" s="31">
        <v>27</v>
      </c>
      <c r="AJ100" s="32">
        <v>0.26527114272750552</v>
      </c>
      <c r="AK100" s="33">
        <v>44</v>
      </c>
      <c r="AL100" s="32">
        <v>0.13180525005346283</v>
      </c>
      <c r="AM100" s="33">
        <v>20</v>
      </c>
      <c r="AN100" s="22"/>
      <c r="AO100" s="30">
        <v>0.7002105681755546</v>
      </c>
      <c r="AP100" s="36">
        <v>205</v>
      </c>
      <c r="AQ100" s="22"/>
      <c r="AR100" s="30">
        <v>0.48253933277111472</v>
      </c>
      <c r="AS100" s="31">
        <v>169</v>
      </c>
      <c r="AT100" s="30">
        <v>0.62403315979737639</v>
      </c>
      <c r="AU100" s="31">
        <v>205</v>
      </c>
      <c r="AV100" s="30">
        <v>0.34104550574485298</v>
      </c>
      <c r="AW100" s="31">
        <v>115</v>
      </c>
      <c r="AX100" s="24"/>
      <c r="AY100" s="30">
        <v>0.33294573067400318</v>
      </c>
      <c r="AZ100" s="31">
        <v>169</v>
      </c>
      <c r="BA100" s="3">
        <v>0.63932444848267045</v>
      </c>
      <c r="BB100" s="13">
        <v>219</v>
      </c>
      <c r="BC100" s="2">
        <v>0.35718174120833679</v>
      </c>
      <c r="BD100" s="13">
        <v>106</v>
      </c>
      <c r="BE100" s="2">
        <v>2.331002331002331E-3</v>
      </c>
      <c r="BF100" s="13">
        <v>158</v>
      </c>
    </row>
    <row r="101" spans="1:58">
      <c r="A101" s="48" t="s">
        <v>208</v>
      </c>
      <c r="B101" s="51">
        <v>1.1226890624344987</v>
      </c>
      <c r="C101" s="50">
        <v>164</v>
      </c>
      <c r="D101" s="22"/>
      <c r="E101" s="30">
        <v>0.40604723146919758</v>
      </c>
      <c r="F101" s="31">
        <v>149</v>
      </c>
      <c r="G101" s="32">
        <v>0.23473731746031182</v>
      </c>
      <c r="H101" s="33">
        <v>184</v>
      </c>
      <c r="I101" s="32">
        <v>0.63683128302849235</v>
      </c>
      <c r="J101" s="33">
        <v>183</v>
      </c>
      <c r="K101" s="32">
        <v>0.34657309391878849</v>
      </c>
      <c r="L101" s="33">
        <v>104</v>
      </c>
      <c r="M101" s="22"/>
      <c r="N101" s="30">
        <v>0.42823888084236117</v>
      </c>
      <c r="O101" s="31">
        <v>150</v>
      </c>
      <c r="P101" s="32">
        <v>0.66299085838082339</v>
      </c>
      <c r="Q101" s="33">
        <v>204</v>
      </c>
      <c r="R101" s="32">
        <v>0.15087847743034197</v>
      </c>
      <c r="S101" s="33">
        <v>103</v>
      </c>
      <c r="T101" s="32">
        <v>0.47084730671591807</v>
      </c>
      <c r="U101" s="33">
        <v>111</v>
      </c>
      <c r="V101" s="22"/>
      <c r="W101" s="30">
        <v>0.2792528653735642</v>
      </c>
      <c r="X101" s="34">
        <v>207</v>
      </c>
      <c r="Y101" s="32">
        <v>0</v>
      </c>
      <c r="Z101" s="35">
        <v>4</v>
      </c>
      <c r="AA101" s="32">
        <v>0.87861483233554727</v>
      </c>
      <c r="AB101" s="35">
        <v>260</v>
      </c>
      <c r="AC101" s="32">
        <v>0.12020374670811415</v>
      </c>
      <c r="AD101" s="35">
        <v>68</v>
      </c>
      <c r="AE101" s="32">
        <v>0.11819288245059528</v>
      </c>
      <c r="AF101" s="35">
        <v>128</v>
      </c>
      <c r="AG101" s="22"/>
      <c r="AH101" s="30">
        <v>0.34747631084579012</v>
      </c>
      <c r="AI101" s="31">
        <v>138</v>
      </c>
      <c r="AJ101" s="32">
        <v>0.42533573147095183</v>
      </c>
      <c r="AK101" s="33">
        <v>155</v>
      </c>
      <c r="AL101" s="32">
        <v>0.26961689022062835</v>
      </c>
      <c r="AM101" s="33">
        <v>120</v>
      </c>
      <c r="AN101" s="22"/>
      <c r="AO101" s="30">
        <v>0.78177114483102317</v>
      </c>
      <c r="AP101" s="36">
        <v>231</v>
      </c>
      <c r="AQ101" s="22"/>
      <c r="AR101" s="30">
        <v>0.46492876032154951</v>
      </c>
      <c r="AS101" s="31">
        <v>156</v>
      </c>
      <c r="AT101" s="30">
        <v>0.52415113515508849</v>
      </c>
      <c r="AU101" s="31">
        <v>141</v>
      </c>
      <c r="AV101" s="30">
        <v>0.40570638548801058</v>
      </c>
      <c r="AW101" s="31">
        <v>161</v>
      </c>
      <c r="AX101" s="24"/>
      <c r="AY101" s="30">
        <v>0.18421090677851384</v>
      </c>
      <c r="AZ101" s="31">
        <v>31</v>
      </c>
      <c r="BA101" s="3">
        <v>0.25244492668882129</v>
      </c>
      <c r="BB101" s="13">
        <v>29</v>
      </c>
      <c r="BC101" s="2">
        <v>0.30065399411292076</v>
      </c>
      <c r="BD101" s="13">
        <v>81</v>
      </c>
      <c r="BE101" s="2">
        <v>-4.662004662004662E-4</v>
      </c>
      <c r="BF101" s="13">
        <v>5</v>
      </c>
    </row>
    <row r="102" spans="1:58">
      <c r="A102" s="48" t="s">
        <v>138</v>
      </c>
      <c r="B102" s="51">
        <v>1.1193087610725758</v>
      </c>
      <c r="C102" s="50">
        <v>163</v>
      </c>
      <c r="D102" s="22"/>
      <c r="E102" s="30">
        <v>0.3446999439141592</v>
      </c>
      <c r="F102" s="31">
        <v>106</v>
      </c>
      <c r="G102" s="32">
        <v>0.18117769153473401</v>
      </c>
      <c r="H102" s="33">
        <v>142</v>
      </c>
      <c r="I102" s="32">
        <v>0.52680306241411123</v>
      </c>
      <c r="J102" s="33">
        <v>110</v>
      </c>
      <c r="K102" s="32">
        <v>0.32611907779363253</v>
      </c>
      <c r="L102" s="33">
        <v>97</v>
      </c>
      <c r="M102" s="22"/>
      <c r="N102" s="30">
        <v>0.52316599998802304</v>
      </c>
      <c r="O102" s="31">
        <v>206</v>
      </c>
      <c r="P102" s="32">
        <v>0.71507086132725661</v>
      </c>
      <c r="Q102" s="33">
        <v>230</v>
      </c>
      <c r="R102" s="32">
        <v>0.21712441922486425</v>
      </c>
      <c r="S102" s="33">
        <v>157</v>
      </c>
      <c r="T102" s="32">
        <v>0.63730271941194805</v>
      </c>
      <c r="U102" s="33">
        <v>193</v>
      </c>
      <c r="V102" s="22"/>
      <c r="W102" s="30">
        <v>0.29959560419057918</v>
      </c>
      <c r="X102" s="34">
        <v>212</v>
      </c>
      <c r="Y102" s="32">
        <v>2.012072434607646E-3</v>
      </c>
      <c r="Z102" s="35">
        <v>24</v>
      </c>
      <c r="AA102" s="32">
        <v>0.92551765267520658</v>
      </c>
      <c r="AB102" s="35">
        <v>261</v>
      </c>
      <c r="AC102" s="32">
        <v>0.18872286493388007</v>
      </c>
      <c r="AD102" s="35">
        <v>140</v>
      </c>
      <c r="AE102" s="32">
        <v>8.2129826718622317E-2</v>
      </c>
      <c r="AF102" s="35">
        <v>102</v>
      </c>
      <c r="AG102" s="22"/>
      <c r="AH102" s="30">
        <v>0.33244186515455454</v>
      </c>
      <c r="AI102" s="31">
        <v>129</v>
      </c>
      <c r="AJ102" s="32">
        <v>0.40242845550035777</v>
      </c>
      <c r="AK102" s="33">
        <v>141</v>
      </c>
      <c r="AL102" s="32">
        <v>0.2624552748087513</v>
      </c>
      <c r="AM102" s="33">
        <v>112</v>
      </c>
      <c r="AN102" s="22"/>
      <c r="AO102" s="30">
        <v>0.64234535507520496</v>
      </c>
      <c r="AP102" s="36">
        <v>181</v>
      </c>
      <c r="AQ102" s="22"/>
      <c r="AR102" s="30">
        <v>0.49602501755907991</v>
      </c>
      <c r="AS102" s="31">
        <v>182</v>
      </c>
      <c r="AT102" s="30">
        <v>0.56542458035381649</v>
      </c>
      <c r="AU102" s="31">
        <v>167</v>
      </c>
      <c r="AV102" s="30">
        <v>0.42662545476434333</v>
      </c>
      <c r="AW102" s="31">
        <v>179</v>
      </c>
      <c r="AX102" s="24"/>
      <c r="AY102" s="30">
        <v>0.20314771174527557</v>
      </c>
      <c r="AZ102" s="31">
        <v>45</v>
      </c>
      <c r="BA102" s="3">
        <v>0.37473015230889811</v>
      </c>
      <c r="BB102" s="13">
        <v>75</v>
      </c>
      <c r="BC102" s="2">
        <v>0.23284818106212676</v>
      </c>
      <c r="BD102" s="13">
        <v>47</v>
      </c>
      <c r="BE102" s="2">
        <v>1.8648018648018648E-3</v>
      </c>
      <c r="BF102" s="13">
        <v>137</v>
      </c>
    </row>
    <row r="103" spans="1:58">
      <c r="A103" s="48" t="s">
        <v>265</v>
      </c>
      <c r="B103" s="51">
        <v>1.0520256908965078</v>
      </c>
      <c r="C103" s="50">
        <v>162</v>
      </c>
      <c r="D103" s="22"/>
      <c r="E103" s="30">
        <v>0.48238140625721798</v>
      </c>
      <c r="F103" s="31">
        <v>200</v>
      </c>
      <c r="G103" s="32">
        <v>0.24730015617197854</v>
      </c>
      <c r="H103" s="33">
        <v>195</v>
      </c>
      <c r="I103" s="32">
        <v>0.64006476701811321</v>
      </c>
      <c r="J103" s="33">
        <v>186</v>
      </c>
      <c r="K103" s="32">
        <v>0.55977929558156214</v>
      </c>
      <c r="L103" s="33">
        <v>198</v>
      </c>
      <c r="M103" s="22"/>
      <c r="N103" s="30">
        <v>0.40375953727884889</v>
      </c>
      <c r="O103" s="31">
        <v>121</v>
      </c>
      <c r="P103" s="32">
        <v>0.57377871993465956</v>
      </c>
      <c r="Q103" s="33">
        <v>158</v>
      </c>
      <c r="R103" s="32">
        <v>0.15824956508369975</v>
      </c>
      <c r="S103" s="33">
        <v>109</v>
      </c>
      <c r="T103" s="32">
        <v>0.47925032681818736</v>
      </c>
      <c r="U103" s="33">
        <v>117</v>
      </c>
      <c r="V103" s="22"/>
      <c r="W103" s="30">
        <v>0.23083243242234128</v>
      </c>
      <c r="X103" s="34">
        <v>177</v>
      </c>
      <c r="Y103" s="32">
        <v>1.759729272419628E-2</v>
      </c>
      <c r="Z103" s="35">
        <v>160</v>
      </c>
      <c r="AA103" s="32">
        <v>0.1658255185940069</v>
      </c>
      <c r="AB103" s="35">
        <v>44</v>
      </c>
      <c r="AC103" s="32">
        <v>0.22853213242678244</v>
      </c>
      <c r="AD103" s="35">
        <v>169</v>
      </c>
      <c r="AE103" s="32">
        <v>0.51137478594437946</v>
      </c>
      <c r="AF103" s="35">
        <v>242</v>
      </c>
      <c r="AG103" s="22"/>
      <c r="AH103" s="30">
        <v>0.35947881356561839</v>
      </c>
      <c r="AI103" s="31">
        <v>144</v>
      </c>
      <c r="AJ103" s="32">
        <v>0.44116618417527687</v>
      </c>
      <c r="AK103" s="33">
        <v>159</v>
      </c>
      <c r="AL103" s="32">
        <v>0.27779144295595998</v>
      </c>
      <c r="AM103" s="33">
        <v>129</v>
      </c>
      <c r="AN103" s="22"/>
      <c r="AO103" s="30">
        <v>0.46877470650764957</v>
      </c>
      <c r="AP103" s="36">
        <v>86</v>
      </c>
      <c r="AQ103" s="22"/>
      <c r="AR103" s="30">
        <v>0.49391575681243849</v>
      </c>
      <c r="AS103" s="31">
        <v>181</v>
      </c>
      <c r="AT103" s="30">
        <v>0.4544852470782057</v>
      </c>
      <c r="AU103" s="31">
        <v>106</v>
      </c>
      <c r="AV103" s="30">
        <v>0.53334626654667128</v>
      </c>
      <c r="AW103" s="31">
        <v>227</v>
      </c>
      <c r="AX103" s="24"/>
      <c r="AY103" s="30">
        <v>0.32312070653343794</v>
      </c>
      <c r="AZ103" s="31">
        <v>160</v>
      </c>
      <c r="BA103" s="3">
        <v>0.54349886750564003</v>
      </c>
      <c r="BB103" s="13">
        <v>179</v>
      </c>
      <c r="BC103" s="2">
        <v>0.41793784416926577</v>
      </c>
      <c r="BD103" s="13">
        <v>136</v>
      </c>
      <c r="BE103" s="2">
        <v>7.9254079254079263E-3</v>
      </c>
      <c r="BF103" s="13">
        <v>209</v>
      </c>
    </row>
    <row r="104" spans="1:58">
      <c r="A104" s="48" t="s">
        <v>97</v>
      </c>
      <c r="B104" s="51">
        <v>0.96020984703012435</v>
      </c>
      <c r="C104" s="50">
        <v>161</v>
      </c>
      <c r="D104" s="22"/>
      <c r="E104" s="30">
        <v>0.4256838938029584</v>
      </c>
      <c r="F104" s="31">
        <v>158</v>
      </c>
      <c r="G104" s="32">
        <v>8.9578116579452943E-2</v>
      </c>
      <c r="H104" s="33">
        <v>53</v>
      </c>
      <c r="I104" s="32">
        <v>0.60813003668873877</v>
      </c>
      <c r="J104" s="33">
        <v>169</v>
      </c>
      <c r="K104" s="32">
        <v>0.57934352814068346</v>
      </c>
      <c r="L104" s="33">
        <v>208</v>
      </c>
      <c r="M104" s="22"/>
      <c r="N104" s="30">
        <v>0.40941373212782883</v>
      </c>
      <c r="O104" s="31">
        <v>128</v>
      </c>
      <c r="P104" s="32">
        <v>0.52752177323835303</v>
      </c>
      <c r="Q104" s="33">
        <v>138</v>
      </c>
      <c r="R104" s="32">
        <v>0.16126289434260069</v>
      </c>
      <c r="S104" s="33">
        <v>113</v>
      </c>
      <c r="T104" s="32">
        <v>0.5394565288025327</v>
      </c>
      <c r="U104" s="33">
        <v>147</v>
      </c>
      <c r="V104" s="22"/>
      <c r="W104" s="30">
        <v>0.17607818210638831</v>
      </c>
      <c r="X104" s="34">
        <v>137</v>
      </c>
      <c r="Y104" s="32">
        <v>7.3394495412844041E-2</v>
      </c>
      <c r="Z104" s="35">
        <v>230</v>
      </c>
      <c r="AA104" s="32">
        <v>0.4686205590215507</v>
      </c>
      <c r="AB104" s="35">
        <v>209</v>
      </c>
      <c r="AC104" s="32">
        <v>0.14170614921786695</v>
      </c>
      <c r="AD104" s="35">
        <v>97</v>
      </c>
      <c r="AE104" s="32">
        <v>2.0591524773291642E-2</v>
      </c>
      <c r="AF104" s="35">
        <v>45</v>
      </c>
      <c r="AG104" s="22"/>
      <c r="AH104" s="30">
        <v>0.50064610118317954</v>
      </c>
      <c r="AI104" s="31">
        <v>196</v>
      </c>
      <c r="AJ104" s="32">
        <v>0.55561969463342076</v>
      </c>
      <c r="AK104" s="33">
        <v>202</v>
      </c>
      <c r="AL104" s="32">
        <v>0.44567250773293843</v>
      </c>
      <c r="AM104" s="33">
        <v>200</v>
      </c>
      <c r="AN104" s="22"/>
      <c r="AO104" s="30">
        <v>0.60836883511779993</v>
      </c>
      <c r="AP104" s="36">
        <v>168</v>
      </c>
      <c r="AQ104" s="22"/>
      <c r="AR104" s="30">
        <v>0.41624051689606434</v>
      </c>
      <c r="AS104" s="31">
        <v>121</v>
      </c>
      <c r="AT104" s="30">
        <v>0.55368393733005172</v>
      </c>
      <c r="AU104" s="31">
        <v>160</v>
      </c>
      <c r="AV104" s="30">
        <v>0.27879709646207695</v>
      </c>
      <c r="AW104" s="31">
        <v>68</v>
      </c>
      <c r="AX104" s="24"/>
      <c r="AY104" s="30">
        <v>0.32089696272335005</v>
      </c>
      <c r="AZ104" s="31">
        <v>157</v>
      </c>
      <c r="BA104" s="3">
        <v>0.48193047482427992</v>
      </c>
      <c r="BB104" s="13">
        <v>133</v>
      </c>
      <c r="BC104" s="2">
        <v>0.48122661381197079</v>
      </c>
      <c r="BD104" s="13">
        <v>178</v>
      </c>
      <c r="BE104" s="2">
        <v>-4.662004662004662E-4</v>
      </c>
      <c r="BF104" s="13">
        <v>32</v>
      </c>
    </row>
    <row r="105" spans="1:58">
      <c r="A105" s="48" t="s">
        <v>52</v>
      </c>
      <c r="B105" s="51">
        <v>0.95082080716013739</v>
      </c>
      <c r="C105" s="50">
        <v>160</v>
      </c>
      <c r="D105" s="22"/>
      <c r="E105" s="30">
        <v>0.51482104947170371</v>
      </c>
      <c r="F105" s="31">
        <v>219</v>
      </c>
      <c r="G105" s="32">
        <v>5.5136227890680289E-2</v>
      </c>
      <c r="H105" s="33">
        <v>27</v>
      </c>
      <c r="I105" s="32">
        <v>0.48932692052443066</v>
      </c>
      <c r="J105" s="33">
        <v>86</v>
      </c>
      <c r="K105" s="32">
        <v>1</v>
      </c>
      <c r="L105" s="33">
        <v>262</v>
      </c>
      <c r="M105" s="22"/>
      <c r="N105" s="30">
        <v>0.34447897020007279</v>
      </c>
      <c r="O105" s="31">
        <v>84</v>
      </c>
      <c r="P105" s="32">
        <v>0.31908820054681108</v>
      </c>
      <c r="Q105" s="33">
        <v>41</v>
      </c>
      <c r="R105" s="32">
        <v>0.26706257208381323</v>
      </c>
      <c r="S105" s="33">
        <v>188</v>
      </c>
      <c r="T105" s="32">
        <v>0.44728613796959416</v>
      </c>
      <c r="U105" s="33">
        <v>90</v>
      </c>
      <c r="V105" s="22"/>
      <c r="W105" s="30">
        <v>5.9825200943215633E-2</v>
      </c>
      <c r="X105" s="34">
        <v>12</v>
      </c>
      <c r="Y105" s="32">
        <v>0</v>
      </c>
      <c r="Z105" s="35">
        <v>12</v>
      </c>
      <c r="AA105" s="32">
        <v>0.14618555503175359</v>
      </c>
      <c r="AB105" s="35">
        <v>36</v>
      </c>
      <c r="AC105" s="32">
        <v>9.069279705839213E-2</v>
      </c>
      <c r="AD105" s="35">
        <v>36</v>
      </c>
      <c r="AE105" s="32">
        <v>2.4224516827167997E-3</v>
      </c>
      <c r="AF105" s="35">
        <v>7</v>
      </c>
      <c r="AG105" s="22"/>
      <c r="AH105" s="30">
        <v>1.8551146410130264E-2</v>
      </c>
      <c r="AI105" s="31">
        <v>1</v>
      </c>
      <c r="AJ105" s="32">
        <v>1.8441181535807614E-2</v>
      </c>
      <c r="AK105" s="33">
        <v>2</v>
      </c>
      <c r="AL105" s="32">
        <v>1.8661111284452914E-2</v>
      </c>
      <c r="AM105" s="33">
        <v>4</v>
      </c>
      <c r="AN105" s="22"/>
      <c r="AO105" s="30">
        <v>0.96227523608977816</v>
      </c>
      <c r="AP105" s="36">
        <v>259</v>
      </c>
      <c r="AQ105" s="22"/>
      <c r="AR105" s="30">
        <v>0.87970195929245953</v>
      </c>
      <c r="AS105" s="31">
        <v>262</v>
      </c>
      <c r="AT105" s="30">
        <v>0.75940391858491918</v>
      </c>
      <c r="AU105" s="31">
        <v>251</v>
      </c>
      <c r="AV105" s="30">
        <v>1</v>
      </c>
      <c r="AW105" s="31">
        <v>262</v>
      </c>
      <c r="AX105" s="24"/>
      <c r="AY105" s="30">
        <v>0.11934772978401519</v>
      </c>
      <c r="AZ105" s="31">
        <v>5</v>
      </c>
      <c r="BA105" s="3">
        <v>0.27073358341372583</v>
      </c>
      <c r="BB105" s="13">
        <v>35</v>
      </c>
      <c r="BC105" s="2">
        <v>8.6377205005918806E-2</v>
      </c>
      <c r="BD105" s="13">
        <v>4</v>
      </c>
      <c r="BE105" s="2">
        <v>9.324009324009324E-4</v>
      </c>
      <c r="BF105" s="13">
        <v>100</v>
      </c>
    </row>
    <row r="106" spans="1:58">
      <c r="A106" s="48" t="s">
        <v>277</v>
      </c>
      <c r="B106" s="51">
        <v>0.92104558771618994</v>
      </c>
      <c r="C106" s="50">
        <v>159</v>
      </c>
      <c r="D106" s="22"/>
      <c r="E106" s="30">
        <v>0.55879954545971866</v>
      </c>
      <c r="F106" s="31">
        <v>234</v>
      </c>
      <c r="G106" s="32">
        <v>0.28742515750885844</v>
      </c>
      <c r="H106" s="33">
        <v>212</v>
      </c>
      <c r="I106" s="32">
        <v>0.70196555102364711</v>
      </c>
      <c r="J106" s="33">
        <v>212</v>
      </c>
      <c r="K106" s="32">
        <v>0.68700792784665032</v>
      </c>
      <c r="L106" s="33">
        <v>242</v>
      </c>
      <c r="M106" s="22"/>
      <c r="N106" s="30">
        <v>0.34973917772180058</v>
      </c>
      <c r="O106" s="31">
        <v>87</v>
      </c>
      <c r="P106" s="32">
        <v>0.48030091816518428</v>
      </c>
      <c r="Q106" s="33">
        <v>119</v>
      </c>
      <c r="R106" s="32">
        <v>0.17105458578624311</v>
      </c>
      <c r="S106" s="33">
        <v>123</v>
      </c>
      <c r="T106" s="32">
        <v>0.39786202921397418</v>
      </c>
      <c r="U106" s="33">
        <v>71</v>
      </c>
      <c r="V106" s="22"/>
      <c r="W106" s="30">
        <v>0.15020308492386211</v>
      </c>
      <c r="X106" s="34">
        <v>114</v>
      </c>
      <c r="Y106" s="32">
        <v>4.0404040404040407E-2</v>
      </c>
      <c r="Z106" s="35">
        <v>209</v>
      </c>
      <c r="AA106" s="32">
        <v>0.34756629770889147</v>
      </c>
      <c r="AB106" s="35">
        <v>158</v>
      </c>
      <c r="AC106" s="32">
        <v>0.11155125715049025</v>
      </c>
      <c r="AD106" s="35">
        <v>55</v>
      </c>
      <c r="AE106" s="32">
        <v>0.10129074443202636</v>
      </c>
      <c r="AF106" s="35">
        <v>116</v>
      </c>
      <c r="AG106" s="22"/>
      <c r="AH106" s="30">
        <v>0.25803208380552983</v>
      </c>
      <c r="AI106" s="31">
        <v>74</v>
      </c>
      <c r="AJ106" s="32">
        <v>0.32836892090120556</v>
      </c>
      <c r="AK106" s="33">
        <v>89</v>
      </c>
      <c r="AL106" s="32">
        <v>0.18769524670985407</v>
      </c>
      <c r="AM106" s="33">
        <v>58</v>
      </c>
      <c r="AN106" s="22"/>
      <c r="AO106" s="30">
        <v>0.78871372237958581</v>
      </c>
      <c r="AP106" s="36">
        <v>234</v>
      </c>
      <c r="AQ106" s="22"/>
      <c r="AR106" s="30">
        <v>0.45938415854806536</v>
      </c>
      <c r="AS106" s="31">
        <v>151</v>
      </c>
      <c r="AT106" s="30">
        <v>0.61985131944075067</v>
      </c>
      <c r="AU106" s="31">
        <v>202</v>
      </c>
      <c r="AV106" s="30">
        <v>0.29891699765537999</v>
      </c>
      <c r="AW106" s="31">
        <v>83</v>
      </c>
      <c r="AX106" s="24"/>
      <c r="AY106" s="30">
        <v>0.27549999911505141</v>
      </c>
      <c r="AZ106" s="31">
        <v>113</v>
      </c>
      <c r="BA106" s="3">
        <v>0.54258538616795216</v>
      </c>
      <c r="BB106" s="13">
        <v>177</v>
      </c>
      <c r="BC106" s="2">
        <v>0.28298221024480114</v>
      </c>
      <c r="BD106" s="13">
        <v>67</v>
      </c>
      <c r="BE106" s="2">
        <v>9.324009324009324E-4</v>
      </c>
      <c r="BF106" s="13">
        <v>108</v>
      </c>
    </row>
    <row r="107" spans="1:58">
      <c r="A107" s="48" t="s">
        <v>257</v>
      </c>
      <c r="B107" s="51">
        <v>0.85299509053069111</v>
      </c>
      <c r="C107" s="50">
        <v>158</v>
      </c>
      <c r="D107" s="22"/>
      <c r="E107" s="30">
        <v>0.52345680868072364</v>
      </c>
      <c r="F107" s="31">
        <v>222</v>
      </c>
      <c r="G107" s="32">
        <v>0.17136370802074682</v>
      </c>
      <c r="H107" s="33">
        <v>129</v>
      </c>
      <c r="I107" s="32">
        <v>0.76238636775256374</v>
      </c>
      <c r="J107" s="33">
        <v>237</v>
      </c>
      <c r="K107" s="32">
        <v>0.63662035026886021</v>
      </c>
      <c r="L107" s="33">
        <v>227</v>
      </c>
      <c r="M107" s="22"/>
      <c r="N107" s="30">
        <v>0.42525870645161401</v>
      </c>
      <c r="O107" s="31">
        <v>145</v>
      </c>
      <c r="P107" s="32">
        <v>0.55251225419090821</v>
      </c>
      <c r="Q107" s="33">
        <v>147</v>
      </c>
      <c r="R107" s="32">
        <v>0.17317203757229493</v>
      </c>
      <c r="S107" s="33">
        <v>124</v>
      </c>
      <c r="T107" s="32">
        <v>0.55009182759163888</v>
      </c>
      <c r="U107" s="33">
        <v>154</v>
      </c>
      <c r="V107" s="22"/>
      <c r="W107" s="30">
        <v>0.13716161764520451</v>
      </c>
      <c r="X107" s="34">
        <v>93</v>
      </c>
      <c r="Y107" s="32">
        <v>3.0097817908201655E-2</v>
      </c>
      <c r="Z107" s="35">
        <v>193</v>
      </c>
      <c r="AA107" s="32">
        <v>0.20883418863420705</v>
      </c>
      <c r="AB107" s="35">
        <v>70</v>
      </c>
      <c r="AC107" s="32">
        <v>0.12840088852958317</v>
      </c>
      <c r="AD107" s="35">
        <v>81</v>
      </c>
      <c r="AE107" s="32">
        <v>0.18131357550882615</v>
      </c>
      <c r="AF107" s="35">
        <v>157</v>
      </c>
      <c r="AG107" s="22"/>
      <c r="AH107" s="30">
        <v>0.29519541341105238</v>
      </c>
      <c r="AI107" s="31">
        <v>102</v>
      </c>
      <c r="AJ107" s="32">
        <v>0.35486960500813725</v>
      </c>
      <c r="AK107" s="33">
        <v>106</v>
      </c>
      <c r="AL107" s="32">
        <v>0.23552122181396754</v>
      </c>
      <c r="AM107" s="33">
        <v>93</v>
      </c>
      <c r="AN107" s="22"/>
      <c r="AO107" s="30">
        <v>0.560534538789774</v>
      </c>
      <c r="AP107" s="36">
        <v>144</v>
      </c>
      <c r="AQ107" s="22"/>
      <c r="AR107" s="30">
        <v>0.46859178192359419</v>
      </c>
      <c r="AS107" s="31">
        <v>160</v>
      </c>
      <c r="AT107" s="30">
        <v>0.57571067159367972</v>
      </c>
      <c r="AU107" s="31">
        <v>172</v>
      </c>
      <c r="AV107" s="30">
        <v>0.3614728922535087</v>
      </c>
      <c r="AW107" s="31">
        <v>132</v>
      </c>
      <c r="AX107" s="24"/>
      <c r="AY107" s="30">
        <v>0.35222658464174766</v>
      </c>
      <c r="AZ107" s="31">
        <v>190</v>
      </c>
      <c r="BA107" s="3">
        <v>0.64005230183348327</v>
      </c>
      <c r="BB107" s="13">
        <v>220</v>
      </c>
      <c r="BC107" s="2">
        <v>0.41383024929455692</v>
      </c>
      <c r="BD107" s="13">
        <v>134</v>
      </c>
      <c r="BE107" s="2">
        <v>2.7972027972027972E-3</v>
      </c>
      <c r="BF107" s="13">
        <v>169</v>
      </c>
    </row>
    <row r="108" spans="1:58">
      <c r="A108" s="48" t="s">
        <v>75</v>
      </c>
      <c r="B108" s="51">
        <v>0.8436495900128127</v>
      </c>
      <c r="C108" s="50">
        <v>157</v>
      </c>
      <c r="D108" s="22"/>
      <c r="E108" s="30">
        <v>0.50817604709642505</v>
      </c>
      <c r="F108" s="31">
        <v>214</v>
      </c>
      <c r="G108" s="32">
        <v>0.24112305606032217</v>
      </c>
      <c r="H108" s="33">
        <v>188</v>
      </c>
      <c r="I108" s="32">
        <v>0.76472665239938342</v>
      </c>
      <c r="J108" s="33">
        <v>238</v>
      </c>
      <c r="K108" s="32">
        <v>0.5186784328295696</v>
      </c>
      <c r="L108" s="33">
        <v>181</v>
      </c>
      <c r="M108" s="22"/>
      <c r="N108" s="30">
        <v>0.43618868006371975</v>
      </c>
      <c r="O108" s="31">
        <v>155</v>
      </c>
      <c r="P108" s="32">
        <v>0.45952414149694187</v>
      </c>
      <c r="Q108" s="33">
        <v>109</v>
      </c>
      <c r="R108" s="32">
        <v>0.28911696122315583</v>
      </c>
      <c r="S108" s="33">
        <v>198</v>
      </c>
      <c r="T108" s="32">
        <v>0.55992493747106142</v>
      </c>
      <c r="U108" s="33">
        <v>158</v>
      </c>
      <c r="V108" s="22"/>
      <c r="W108" s="30">
        <v>0.21282434059741456</v>
      </c>
      <c r="X108" s="34">
        <v>166</v>
      </c>
      <c r="Y108" s="32">
        <v>0.21481481481481482</v>
      </c>
      <c r="Z108" s="35">
        <v>253</v>
      </c>
      <c r="AA108" s="32">
        <v>0.31220138755843402</v>
      </c>
      <c r="AB108" s="35">
        <v>140</v>
      </c>
      <c r="AC108" s="32">
        <v>0.14994201974862403</v>
      </c>
      <c r="AD108" s="35">
        <v>107</v>
      </c>
      <c r="AE108" s="32">
        <v>0.17433914026778546</v>
      </c>
      <c r="AF108" s="35">
        <v>153</v>
      </c>
      <c r="AG108" s="22"/>
      <c r="AH108" s="30">
        <v>0.47222685729987979</v>
      </c>
      <c r="AI108" s="31">
        <v>188</v>
      </c>
      <c r="AJ108" s="32">
        <v>0.50607305904965638</v>
      </c>
      <c r="AK108" s="33">
        <v>185</v>
      </c>
      <c r="AL108" s="32">
        <v>0.43838065555010325</v>
      </c>
      <c r="AM108" s="33">
        <v>198</v>
      </c>
      <c r="AN108" s="22"/>
      <c r="AO108" s="30">
        <v>0.52395312338820288</v>
      </c>
      <c r="AP108" s="36">
        <v>120</v>
      </c>
      <c r="AQ108" s="22"/>
      <c r="AR108" s="30">
        <v>0.32875816664259788</v>
      </c>
      <c r="AS108" s="31">
        <v>54</v>
      </c>
      <c r="AT108" s="30">
        <v>0.46944069307686753</v>
      </c>
      <c r="AU108" s="31">
        <v>110</v>
      </c>
      <c r="AV108" s="30">
        <v>0.18807564020832823</v>
      </c>
      <c r="AW108" s="31">
        <v>17</v>
      </c>
      <c r="AX108" s="24"/>
      <c r="AY108" s="30">
        <v>0.31331270853314563</v>
      </c>
      <c r="AZ108" s="31">
        <v>149</v>
      </c>
      <c r="BA108" s="3">
        <v>0.55173146682942908</v>
      </c>
      <c r="BB108" s="13">
        <v>187</v>
      </c>
      <c r="BC108" s="2">
        <v>0.38867285923620826</v>
      </c>
      <c r="BD108" s="13">
        <v>120</v>
      </c>
      <c r="BE108" s="2">
        <v>-4.662004662004662E-4</v>
      </c>
      <c r="BF108" s="13">
        <v>30</v>
      </c>
    </row>
    <row r="109" spans="1:58">
      <c r="A109" s="48" t="s">
        <v>30</v>
      </c>
      <c r="B109" s="51">
        <v>0.81615548952387584</v>
      </c>
      <c r="C109" s="50">
        <v>156</v>
      </c>
      <c r="D109" s="22"/>
      <c r="E109" s="30">
        <v>0.37452987780205094</v>
      </c>
      <c r="F109" s="31">
        <v>128</v>
      </c>
      <c r="G109" s="32">
        <v>0.10184723807106753</v>
      </c>
      <c r="H109" s="33">
        <v>66</v>
      </c>
      <c r="I109" s="32">
        <v>0.3578424898838386</v>
      </c>
      <c r="J109" s="33">
        <v>21</v>
      </c>
      <c r="K109" s="32">
        <v>0.66389990545124677</v>
      </c>
      <c r="L109" s="33">
        <v>234</v>
      </c>
      <c r="M109" s="22"/>
      <c r="N109" s="30">
        <v>0.40294770738605906</v>
      </c>
      <c r="O109" s="31">
        <v>120</v>
      </c>
      <c r="P109" s="32">
        <v>0.29071545783280084</v>
      </c>
      <c r="Q109" s="33">
        <v>30</v>
      </c>
      <c r="R109" s="32">
        <v>0.56418125230838445</v>
      </c>
      <c r="S109" s="33">
        <v>245</v>
      </c>
      <c r="T109" s="32">
        <v>0.3539464120169919</v>
      </c>
      <c r="U109" s="33">
        <v>47</v>
      </c>
      <c r="V109" s="22"/>
      <c r="W109" s="30">
        <v>6.5958879059254197E-2</v>
      </c>
      <c r="X109" s="34">
        <v>14</v>
      </c>
      <c r="Y109" s="32">
        <v>1.2618296529968454E-2</v>
      </c>
      <c r="Z109" s="35">
        <v>136</v>
      </c>
      <c r="AA109" s="32">
        <v>8.4175615349455238E-2</v>
      </c>
      <c r="AB109" s="35">
        <v>16</v>
      </c>
      <c r="AC109" s="32">
        <v>6.7173651179899596E-2</v>
      </c>
      <c r="AD109" s="35">
        <v>18</v>
      </c>
      <c r="AE109" s="32">
        <v>9.9867953177693494E-2</v>
      </c>
      <c r="AF109" s="35">
        <v>113</v>
      </c>
      <c r="AG109" s="22"/>
      <c r="AH109" s="30">
        <v>7.3393295795506949E-2</v>
      </c>
      <c r="AI109" s="31">
        <v>7</v>
      </c>
      <c r="AJ109" s="32">
        <v>0.11554342034265397</v>
      </c>
      <c r="AK109" s="33">
        <v>10</v>
      </c>
      <c r="AL109" s="32">
        <v>3.1243171248359933E-2</v>
      </c>
      <c r="AM109" s="33">
        <v>5</v>
      </c>
      <c r="AN109" s="22"/>
      <c r="AO109" s="30">
        <v>0.94521208810325852</v>
      </c>
      <c r="AP109" s="36">
        <v>257</v>
      </c>
      <c r="AQ109" s="22"/>
      <c r="AR109" s="30">
        <v>0.83035599972216012</v>
      </c>
      <c r="AS109" s="31">
        <v>260</v>
      </c>
      <c r="AT109" s="30">
        <v>0.78636001364467378</v>
      </c>
      <c r="AU109" s="31">
        <v>254</v>
      </c>
      <c r="AV109" s="30">
        <v>0.87435198579964657</v>
      </c>
      <c r="AW109" s="31">
        <v>258</v>
      </c>
      <c r="AX109" s="24"/>
      <c r="AY109" s="30">
        <v>0.18749343423157763</v>
      </c>
      <c r="AZ109" s="31">
        <v>34</v>
      </c>
      <c r="BA109" s="3">
        <v>0.35305040191482046</v>
      </c>
      <c r="BB109" s="13">
        <v>64</v>
      </c>
      <c r="BC109" s="2">
        <v>0.20290309425310596</v>
      </c>
      <c r="BD109" s="13">
        <v>35</v>
      </c>
      <c r="BE109" s="2">
        <v>6.5268065268065268E-3</v>
      </c>
      <c r="BF109" s="13">
        <v>203</v>
      </c>
    </row>
    <row r="110" spans="1:58">
      <c r="A110" s="48" t="s">
        <v>136</v>
      </c>
      <c r="B110" s="51">
        <v>0.70810459063371056</v>
      </c>
      <c r="C110" s="50">
        <v>155</v>
      </c>
      <c r="D110" s="22"/>
      <c r="E110" s="30">
        <v>0.28647840718283502</v>
      </c>
      <c r="F110" s="31">
        <v>62</v>
      </c>
      <c r="G110" s="32">
        <v>0.16833868809053698</v>
      </c>
      <c r="H110" s="33">
        <v>127</v>
      </c>
      <c r="I110" s="32">
        <v>0.51211089915563479</v>
      </c>
      <c r="J110" s="33">
        <v>101</v>
      </c>
      <c r="K110" s="32">
        <v>0.17898563430233327</v>
      </c>
      <c r="L110" s="33">
        <v>27</v>
      </c>
      <c r="M110" s="22"/>
      <c r="N110" s="30">
        <v>0.47642061713194533</v>
      </c>
      <c r="O110" s="31">
        <v>184</v>
      </c>
      <c r="P110" s="32">
        <v>0.68474390544882691</v>
      </c>
      <c r="Q110" s="33">
        <v>220</v>
      </c>
      <c r="R110" s="32">
        <v>0.12695286392741134</v>
      </c>
      <c r="S110" s="33">
        <v>79</v>
      </c>
      <c r="T110" s="32">
        <v>0.6175650820195977</v>
      </c>
      <c r="U110" s="33">
        <v>185</v>
      </c>
      <c r="V110" s="22"/>
      <c r="W110" s="30">
        <v>0.25297705858850056</v>
      </c>
      <c r="X110" s="34">
        <v>190</v>
      </c>
      <c r="Y110" s="32">
        <v>3.8666022232962782E-2</v>
      </c>
      <c r="Z110" s="35">
        <v>205</v>
      </c>
      <c r="AA110" s="32">
        <v>0.77638165283484484</v>
      </c>
      <c r="AB110" s="35">
        <v>254</v>
      </c>
      <c r="AC110" s="32">
        <v>0.11070246901893011</v>
      </c>
      <c r="AD110" s="35">
        <v>54</v>
      </c>
      <c r="AE110" s="32">
        <v>8.6158090267264537E-2</v>
      </c>
      <c r="AF110" s="35">
        <v>109</v>
      </c>
      <c r="AG110" s="22"/>
      <c r="AH110" s="30">
        <v>0.32491365198768996</v>
      </c>
      <c r="AI110" s="31">
        <v>123</v>
      </c>
      <c r="AJ110" s="32">
        <v>0.36116368228721901</v>
      </c>
      <c r="AK110" s="33">
        <v>113</v>
      </c>
      <c r="AL110" s="32">
        <v>0.2886636216881609</v>
      </c>
      <c r="AM110" s="33">
        <v>138</v>
      </c>
      <c r="AN110" s="22"/>
      <c r="AO110" s="30">
        <v>0.63161589639896065</v>
      </c>
      <c r="AP110" s="36">
        <v>177</v>
      </c>
      <c r="AQ110" s="22"/>
      <c r="AR110" s="30">
        <v>0.46936886190135269</v>
      </c>
      <c r="AS110" s="31">
        <v>162</v>
      </c>
      <c r="AT110" s="30">
        <v>0.62720424724986046</v>
      </c>
      <c r="AU110" s="31">
        <v>207</v>
      </c>
      <c r="AV110" s="30">
        <v>0.31153347655284491</v>
      </c>
      <c r="AW110" s="31">
        <v>90</v>
      </c>
      <c r="AX110" s="24"/>
      <c r="AY110" s="30">
        <v>0.31799767952328389</v>
      </c>
      <c r="AZ110" s="31">
        <v>154</v>
      </c>
      <c r="BA110" s="3">
        <v>0.5441925421440863</v>
      </c>
      <c r="BB110" s="13">
        <v>180</v>
      </c>
      <c r="BC110" s="2">
        <v>0.40980049642576544</v>
      </c>
      <c r="BD110" s="13">
        <v>132</v>
      </c>
      <c r="BE110" s="2">
        <v>0</v>
      </c>
      <c r="BF110" s="13">
        <v>36</v>
      </c>
    </row>
    <row r="111" spans="1:58">
      <c r="A111" s="48" t="s">
        <v>131</v>
      </c>
      <c r="B111" s="51">
        <v>0.7076913767870856</v>
      </c>
      <c r="C111" s="50">
        <v>154</v>
      </c>
      <c r="D111" s="22"/>
      <c r="E111" s="30">
        <v>0.3613531859394053</v>
      </c>
      <c r="F111" s="31">
        <v>119</v>
      </c>
      <c r="G111" s="32">
        <v>0.25118076239794196</v>
      </c>
      <c r="H111" s="33">
        <v>198</v>
      </c>
      <c r="I111" s="32">
        <v>0.55263355240604561</v>
      </c>
      <c r="J111" s="33">
        <v>130</v>
      </c>
      <c r="K111" s="32">
        <v>0.28024524301422843</v>
      </c>
      <c r="L111" s="33">
        <v>67</v>
      </c>
      <c r="M111" s="22"/>
      <c r="N111" s="30">
        <v>0.43172346441766773</v>
      </c>
      <c r="O111" s="31">
        <v>153</v>
      </c>
      <c r="P111" s="32">
        <v>0.57938052501931669</v>
      </c>
      <c r="Q111" s="33">
        <v>161</v>
      </c>
      <c r="R111" s="32">
        <v>0.12758108860309691</v>
      </c>
      <c r="S111" s="33">
        <v>80</v>
      </c>
      <c r="T111" s="32">
        <v>0.58820877963058971</v>
      </c>
      <c r="U111" s="33">
        <v>171</v>
      </c>
      <c r="V111" s="22"/>
      <c r="W111" s="30">
        <v>0.2635222466970103</v>
      </c>
      <c r="X111" s="34">
        <v>199</v>
      </c>
      <c r="Y111" s="32">
        <v>8.765813328020719E-3</v>
      </c>
      <c r="Z111" s="35">
        <v>98</v>
      </c>
      <c r="AA111" s="32">
        <v>0.54180056544843991</v>
      </c>
      <c r="AB111" s="35">
        <v>228</v>
      </c>
      <c r="AC111" s="32">
        <v>0.22014562146836716</v>
      </c>
      <c r="AD111" s="35">
        <v>164</v>
      </c>
      <c r="AE111" s="32">
        <v>0.28337698654321347</v>
      </c>
      <c r="AF111" s="35">
        <v>196</v>
      </c>
      <c r="AG111" s="22"/>
      <c r="AH111" s="30">
        <v>0.40486176406275126</v>
      </c>
      <c r="AI111" s="31">
        <v>172</v>
      </c>
      <c r="AJ111" s="32">
        <v>0.43645494348683783</v>
      </c>
      <c r="AK111" s="33">
        <v>157</v>
      </c>
      <c r="AL111" s="32">
        <v>0.37326858463866469</v>
      </c>
      <c r="AM111" s="33">
        <v>174</v>
      </c>
      <c r="AN111" s="22"/>
      <c r="AO111" s="30">
        <v>0.46246771372995915</v>
      </c>
      <c r="AP111" s="36">
        <v>82</v>
      </c>
      <c r="AQ111" s="22"/>
      <c r="AR111" s="30">
        <v>0.41867168511971015</v>
      </c>
      <c r="AS111" s="31">
        <v>123</v>
      </c>
      <c r="AT111" s="30">
        <v>0.53390376954634688</v>
      </c>
      <c r="AU111" s="31">
        <v>152</v>
      </c>
      <c r="AV111" s="30">
        <v>0.30343960069307341</v>
      </c>
      <c r="AW111" s="31">
        <v>84</v>
      </c>
      <c r="AX111" s="24"/>
      <c r="AY111" s="30">
        <v>0.36804284763425948</v>
      </c>
      <c r="AZ111" s="31">
        <v>203</v>
      </c>
      <c r="BA111" s="3">
        <v>0.60987307515771283</v>
      </c>
      <c r="BB111" s="13">
        <v>207</v>
      </c>
      <c r="BC111" s="2">
        <v>0.48819486168445952</v>
      </c>
      <c r="BD111" s="13">
        <v>184</v>
      </c>
      <c r="BE111" s="2">
        <v>6.0606060606060606E-3</v>
      </c>
      <c r="BF111" s="13">
        <v>199</v>
      </c>
    </row>
    <row r="112" spans="1:58">
      <c r="A112" s="48" t="s">
        <v>41</v>
      </c>
      <c r="B112" s="51">
        <v>0.56040670706697948</v>
      </c>
      <c r="C112" s="50">
        <v>153</v>
      </c>
      <c r="D112" s="22"/>
      <c r="E112" s="30">
        <v>0.41155060333870996</v>
      </c>
      <c r="F112" s="31">
        <v>152</v>
      </c>
      <c r="G112" s="32">
        <v>0.2742149908332791</v>
      </c>
      <c r="H112" s="33">
        <v>210</v>
      </c>
      <c r="I112" s="32">
        <v>0.54184654846542246</v>
      </c>
      <c r="J112" s="33">
        <v>122</v>
      </c>
      <c r="K112" s="32">
        <v>0.41859027071742833</v>
      </c>
      <c r="L112" s="33">
        <v>134</v>
      </c>
      <c r="M112" s="22"/>
      <c r="N112" s="30">
        <v>0.38772150596193206</v>
      </c>
      <c r="O112" s="31">
        <v>110</v>
      </c>
      <c r="P112" s="32">
        <v>0.50445636136818561</v>
      </c>
      <c r="Q112" s="33">
        <v>131</v>
      </c>
      <c r="R112" s="32">
        <v>0.24430250726927782</v>
      </c>
      <c r="S112" s="33">
        <v>171</v>
      </c>
      <c r="T112" s="32">
        <v>0.41440564924833267</v>
      </c>
      <c r="U112" s="33">
        <v>75</v>
      </c>
      <c r="V112" s="22"/>
      <c r="W112" s="30">
        <v>0.22056224677557262</v>
      </c>
      <c r="X112" s="34">
        <v>172</v>
      </c>
      <c r="Y112" s="32">
        <v>1.1574074074074075E-2</v>
      </c>
      <c r="Z112" s="35">
        <v>130</v>
      </c>
      <c r="AA112" s="32">
        <v>0.34157702638051918</v>
      </c>
      <c r="AB112" s="35">
        <v>153</v>
      </c>
      <c r="AC112" s="32">
        <v>0.31465063765759038</v>
      </c>
      <c r="AD112" s="35">
        <v>215</v>
      </c>
      <c r="AE112" s="32">
        <v>0.21444724899010681</v>
      </c>
      <c r="AF112" s="35">
        <v>177</v>
      </c>
      <c r="AG112" s="22"/>
      <c r="AH112" s="30">
        <v>0.47478145150910622</v>
      </c>
      <c r="AI112" s="31">
        <v>190</v>
      </c>
      <c r="AJ112" s="32">
        <v>0.55004427674336198</v>
      </c>
      <c r="AK112" s="33">
        <v>197</v>
      </c>
      <c r="AL112" s="32">
        <v>0.39951862627485052</v>
      </c>
      <c r="AM112" s="33">
        <v>185</v>
      </c>
      <c r="AN112" s="22"/>
      <c r="AO112" s="30">
        <v>0.47007237951091513</v>
      </c>
      <c r="AP112" s="36">
        <v>88</v>
      </c>
      <c r="AQ112" s="22"/>
      <c r="AR112" s="30">
        <v>0.43646342445712022</v>
      </c>
      <c r="AS112" s="31">
        <v>136</v>
      </c>
      <c r="AT112" s="30">
        <v>0.42197236413511324</v>
      </c>
      <c r="AU112" s="31">
        <v>88</v>
      </c>
      <c r="AV112" s="30">
        <v>0.4509544847791272</v>
      </c>
      <c r="AW112" s="31">
        <v>194</v>
      </c>
      <c r="AX112" s="24"/>
      <c r="AY112" s="30">
        <v>0.33388356023524518</v>
      </c>
      <c r="AZ112" s="31">
        <v>172</v>
      </c>
      <c r="BA112" s="3">
        <v>0.42410381151925153</v>
      </c>
      <c r="BB112" s="13">
        <v>101</v>
      </c>
      <c r="BC112" s="2">
        <v>0.57568206732168226</v>
      </c>
      <c r="BD112" s="13">
        <v>213</v>
      </c>
      <c r="BE112" s="2">
        <v>1.8648018648018648E-3</v>
      </c>
      <c r="BF112" s="13">
        <v>142</v>
      </c>
    </row>
    <row r="113" spans="1:58">
      <c r="A113" s="48" t="s">
        <v>181</v>
      </c>
      <c r="B113" s="51">
        <v>0.44997029256198734</v>
      </c>
      <c r="C113" s="50">
        <v>152</v>
      </c>
      <c r="D113" s="22"/>
      <c r="E113" s="30">
        <v>0.33667888765438864</v>
      </c>
      <c r="F113" s="31">
        <v>102</v>
      </c>
      <c r="G113" s="32">
        <v>0.29258072203305624</v>
      </c>
      <c r="H113" s="33">
        <v>221</v>
      </c>
      <c r="I113" s="32">
        <v>0.44136140296079679</v>
      </c>
      <c r="J113" s="33">
        <v>57</v>
      </c>
      <c r="K113" s="32">
        <v>0.27609453796931283</v>
      </c>
      <c r="L113" s="33">
        <v>65</v>
      </c>
      <c r="M113" s="22"/>
      <c r="N113" s="30">
        <v>0.52130320285303633</v>
      </c>
      <c r="O113" s="31">
        <v>204</v>
      </c>
      <c r="P113" s="32">
        <v>0.77397811627786683</v>
      </c>
      <c r="Q113" s="33">
        <v>246</v>
      </c>
      <c r="R113" s="32">
        <v>0.19006841597962049</v>
      </c>
      <c r="S113" s="33">
        <v>140</v>
      </c>
      <c r="T113" s="32">
        <v>0.59986307630162183</v>
      </c>
      <c r="U113" s="33">
        <v>173</v>
      </c>
      <c r="V113" s="22"/>
      <c r="W113" s="30">
        <v>0.24409848934455339</v>
      </c>
      <c r="X113" s="34">
        <v>185</v>
      </c>
      <c r="Y113" s="32">
        <v>0.1357370095440085</v>
      </c>
      <c r="Z113" s="35">
        <v>244</v>
      </c>
      <c r="AA113" s="32">
        <v>0.70483883780235435</v>
      </c>
      <c r="AB113" s="35">
        <v>250</v>
      </c>
      <c r="AC113" s="32">
        <v>0.13065464395695853</v>
      </c>
      <c r="AD113" s="35">
        <v>85</v>
      </c>
      <c r="AE113" s="32">
        <v>5.1634660748920997E-3</v>
      </c>
      <c r="AF113" s="35">
        <v>15</v>
      </c>
      <c r="AG113" s="22"/>
      <c r="AH113" s="30">
        <v>0.4191310499960384</v>
      </c>
      <c r="AI113" s="31">
        <v>175</v>
      </c>
      <c r="AJ113" s="32">
        <v>0.44205424142402056</v>
      </c>
      <c r="AK113" s="33">
        <v>160</v>
      </c>
      <c r="AL113" s="32">
        <v>0.39620785856805624</v>
      </c>
      <c r="AM113" s="33">
        <v>182</v>
      </c>
      <c r="AN113" s="22"/>
      <c r="AO113" s="30">
        <v>0.44215795116585344</v>
      </c>
      <c r="AP113" s="36">
        <v>73</v>
      </c>
      <c r="AQ113" s="22"/>
      <c r="AR113" s="30">
        <v>0.38610830363392334</v>
      </c>
      <c r="AS113" s="31">
        <v>98</v>
      </c>
      <c r="AT113" s="30">
        <v>0.47962040593772109</v>
      </c>
      <c r="AU113" s="31">
        <v>116</v>
      </c>
      <c r="AV113" s="30">
        <v>0.29259620133012559</v>
      </c>
      <c r="AW113" s="31">
        <v>79</v>
      </c>
      <c r="AX113" s="24"/>
      <c r="AY113" s="30">
        <v>0.34444635710748556</v>
      </c>
      <c r="AZ113" s="31">
        <v>180</v>
      </c>
      <c r="BA113" s="3">
        <v>0.51319768482082384</v>
      </c>
      <c r="BB113" s="13">
        <v>154</v>
      </c>
      <c r="BC113" s="2">
        <v>0.52060758696783305</v>
      </c>
      <c r="BD113" s="13">
        <v>197</v>
      </c>
      <c r="BE113" s="2">
        <v>-4.662004662004662E-4</v>
      </c>
      <c r="BF113" s="13">
        <v>2</v>
      </c>
    </row>
    <row r="114" spans="1:58">
      <c r="A114" s="48" t="s">
        <v>25</v>
      </c>
      <c r="B114" s="51">
        <v>0.36113468431860796</v>
      </c>
      <c r="C114" s="50">
        <v>151</v>
      </c>
      <c r="D114" s="22"/>
      <c r="E114" s="30">
        <v>0.33438202640329034</v>
      </c>
      <c r="F114" s="31">
        <v>98</v>
      </c>
      <c r="G114" s="32">
        <v>0.1701272541482334</v>
      </c>
      <c r="H114" s="33">
        <v>128</v>
      </c>
      <c r="I114" s="32">
        <v>0.46100018983589031</v>
      </c>
      <c r="J114" s="33">
        <v>65</v>
      </c>
      <c r="K114" s="32">
        <v>0.37201863522574724</v>
      </c>
      <c r="L114" s="33">
        <v>114</v>
      </c>
      <c r="M114" s="22"/>
      <c r="N114" s="30">
        <v>0.3908751002265875</v>
      </c>
      <c r="O114" s="31">
        <v>113</v>
      </c>
      <c r="P114" s="32">
        <v>0.45627912238015089</v>
      </c>
      <c r="Q114" s="33">
        <v>106</v>
      </c>
      <c r="R114" s="32">
        <v>0.28497507791808985</v>
      </c>
      <c r="S114" s="33">
        <v>197</v>
      </c>
      <c r="T114" s="32">
        <v>0.43137110038152177</v>
      </c>
      <c r="U114" s="33">
        <v>80</v>
      </c>
      <c r="V114" s="22"/>
      <c r="W114" s="30">
        <v>0.20880925440707651</v>
      </c>
      <c r="X114" s="34">
        <v>160</v>
      </c>
      <c r="Y114" s="32">
        <v>1.873536299765808E-2</v>
      </c>
      <c r="Z114" s="35">
        <v>166</v>
      </c>
      <c r="AA114" s="32">
        <v>0.34483932310023713</v>
      </c>
      <c r="AB114" s="35">
        <v>157</v>
      </c>
      <c r="AC114" s="32">
        <v>0.25683347472067797</v>
      </c>
      <c r="AD114" s="35">
        <v>185</v>
      </c>
      <c r="AE114" s="32">
        <v>0.21482885680973285</v>
      </c>
      <c r="AF114" s="35">
        <v>178</v>
      </c>
      <c r="AG114" s="22"/>
      <c r="AH114" s="30">
        <v>0.48055768687315953</v>
      </c>
      <c r="AI114" s="31">
        <v>192</v>
      </c>
      <c r="AJ114" s="32">
        <v>0.54260640662454096</v>
      </c>
      <c r="AK114" s="33">
        <v>191</v>
      </c>
      <c r="AL114" s="32">
        <v>0.4185089671217781</v>
      </c>
      <c r="AM114" s="33">
        <v>194</v>
      </c>
      <c r="AN114" s="22"/>
      <c r="AO114" s="30">
        <v>0.4478705768300888</v>
      </c>
      <c r="AP114" s="36">
        <v>74</v>
      </c>
      <c r="AQ114" s="22"/>
      <c r="AR114" s="30">
        <v>0.4126109656249648</v>
      </c>
      <c r="AS114" s="31">
        <v>113</v>
      </c>
      <c r="AT114" s="30">
        <v>0.45062924728188497</v>
      </c>
      <c r="AU114" s="31">
        <v>103</v>
      </c>
      <c r="AV114" s="30">
        <v>0.37459268396804457</v>
      </c>
      <c r="AW114" s="31">
        <v>143</v>
      </c>
      <c r="AX114" s="24"/>
      <c r="AY114" s="30">
        <v>0.41170159765816533</v>
      </c>
      <c r="AZ114" s="31">
        <v>234</v>
      </c>
      <c r="BA114" s="3">
        <v>0.63039623993410365</v>
      </c>
      <c r="BB114" s="13">
        <v>218</v>
      </c>
      <c r="BC114" s="2">
        <v>0.5231234714553108</v>
      </c>
      <c r="BD114" s="13">
        <v>200</v>
      </c>
      <c r="BE114" s="2">
        <v>8.1585081585081584E-2</v>
      </c>
      <c r="BF114" s="13">
        <v>257</v>
      </c>
    </row>
    <row r="115" spans="1:58">
      <c r="A115" s="48" t="s">
        <v>221</v>
      </c>
      <c r="B115" s="51">
        <v>0.28552562555787458</v>
      </c>
      <c r="C115" s="50">
        <v>150</v>
      </c>
      <c r="D115" s="22"/>
      <c r="E115" s="30">
        <v>0.44650317795133593</v>
      </c>
      <c r="F115" s="31">
        <v>175</v>
      </c>
      <c r="G115" s="32">
        <v>0.24724018143549453</v>
      </c>
      <c r="H115" s="33">
        <v>194</v>
      </c>
      <c r="I115" s="32">
        <v>0.60985045583244879</v>
      </c>
      <c r="J115" s="33">
        <v>171</v>
      </c>
      <c r="K115" s="32">
        <v>0.48241889658606446</v>
      </c>
      <c r="L115" s="33">
        <v>165</v>
      </c>
      <c r="M115" s="22"/>
      <c r="N115" s="30">
        <v>0.37888369166291752</v>
      </c>
      <c r="O115" s="31">
        <v>107</v>
      </c>
      <c r="P115" s="32">
        <v>0.23346048194676683</v>
      </c>
      <c r="Q115" s="33">
        <v>19</v>
      </c>
      <c r="R115" s="32">
        <v>0.25159472367190183</v>
      </c>
      <c r="S115" s="33">
        <v>177</v>
      </c>
      <c r="T115" s="32">
        <v>0.65159586937008396</v>
      </c>
      <c r="U115" s="33">
        <v>198</v>
      </c>
      <c r="V115" s="22"/>
      <c r="W115" s="30">
        <v>0.11972764884304909</v>
      </c>
      <c r="X115" s="34">
        <v>70</v>
      </c>
      <c r="Y115" s="32">
        <v>1.1396011396011397E-2</v>
      </c>
      <c r="Z115" s="35">
        <v>126</v>
      </c>
      <c r="AA115" s="32">
        <v>0.33874584037610911</v>
      </c>
      <c r="AB115" s="35">
        <v>149</v>
      </c>
      <c r="AC115" s="32">
        <v>0.12267746721485162</v>
      </c>
      <c r="AD115" s="35">
        <v>74</v>
      </c>
      <c r="AE115" s="32">
        <v>6.091276385224274E-3</v>
      </c>
      <c r="AF115" s="35">
        <v>18</v>
      </c>
      <c r="AG115" s="22"/>
      <c r="AH115" s="30">
        <v>0.478023862064682</v>
      </c>
      <c r="AI115" s="31">
        <v>191</v>
      </c>
      <c r="AJ115" s="32">
        <v>0.54507675168166236</v>
      </c>
      <c r="AK115" s="33">
        <v>195</v>
      </c>
      <c r="AL115" s="32">
        <v>0.41097097244770164</v>
      </c>
      <c r="AM115" s="33">
        <v>188</v>
      </c>
      <c r="AN115" s="22"/>
      <c r="AO115" s="30">
        <v>0.54214794558709134</v>
      </c>
      <c r="AP115" s="36">
        <v>129</v>
      </c>
      <c r="AQ115" s="22"/>
      <c r="AR115" s="30">
        <v>0.45234233677407421</v>
      </c>
      <c r="AS115" s="31">
        <v>150</v>
      </c>
      <c r="AT115" s="30">
        <v>0.62636209516765129</v>
      </c>
      <c r="AU115" s="31">
        <v>206</v>
      </c>
      <c r="AV115" s="30">
        <v>0.27832257838049718</v>
      </c>
      <c r="AW115" s="31">
        <v>67</v>
      </c>
      <c r="AX115" s="24"/>
      <c r="AY115" s="30">
        <v>0.33326263796703404</v>
      </c>
      <c r="AZ115" s="31">
        <v>170</v>
      </c>
      <c r="BA115" s="3">
        <v>0.51118986587874415</v>
      </c>
      <c r="BB115" s="13">
        <v>153</v>
      </c>
      <c r="BC115" s="2">
        <v>0.48580084522515521</v>
      </c>
      <c r="BD115" s="13">
        <v>181</v>
      </c>
      <c r="BE115" s="2">
        <v>2.7972027972027972E-3</v>
      </c>
      <c r="BF115" s="13">
        <v>165</v>
      </c>
    </row>
    <row r="116" spans="1:58">
      <c r="A116" s="48" t="s">
        <v>87</v>
      </c>
      <c r="B116" s="51">
        <v>0.25983839555071697</v>
      </c>
      <c r="C116" s="50">
        <v>149</v>
      </c>
      <c r="D116" s="22"/>
      <c r="E116" s="30">
        <v>0.33550505119997437</v>
      </c>
      <c r="F116" s="31">
        <v>101</v>
      </c>
      <c r="G116" s="32">
        <v>0.14865145016644243</v>
      </c>
      <c r="H116" s="33">
        <v>111</v>
      </c>
      <c r="I116" s="32">
        <v>0.5186501444428232</v>
      </c>
      <c r="J116" s="33">
        <v>107</v>
      </c>
      <c r="K116" s="32">
        <v>0.33921355899065742</v>
      </c>
      <c r="L116" s="33">
        <v>99</v>
      </c>
      <c r="M116" s="22"/>
      <c r="N116" s="30">
        <v>0.51609767545591145</v>
      </c>
      <c r="O116" s="31">
        <v>200</v>
      </c>
      <c r="P116" s="32">
        <v>0.68994301925564216</v>
      </c>
      <c r="Q116" s="33">
        <v>222</v>
      </c>
      <c r="R116" s="32">
        <v>0.25079523329714898</v>
      </c>
      <c r="S116" s="33">
        <v>174</v>
      </c>
      <c r="T116" s="32">
        <v>0.60755477381494316</v>
      </c>
      <c r="U116" s="33">
        <v>178</v>
      </c>
      <c r="V116" s="22"/>
      <c r="W116" s="30">
        <v>0.14513813237017645</v>
      </c>
      <c r="X116" s="34">
        <v>108</v>
      </c>
      <c r="Y116" s="32">
        <v>0.1493064312736444</v>
      </c>
      <c r="Z116" s="35">
        <v>245</v>
      </c>
      <c r="AA116" s="32">
        <v>0.28657523434385607</v>
      </c>
      <c r="AB116" s="35">
        <v>121</v>
      </c>
      <c r="AC116" s="32">
        <v>0.11909714830436414</v>
      </c>
      <c r="AD116" s="35">
        <v>64</v>
      </c>
      <c r="AE116" s="32">
        <v>2.5573715558841095E-2</v>
      </c>
      <c r="AF116" s="35">
        <v>51</v>
      </c>
      <c r="AG116" s="22"/>
      <c r="AH116" s="30">
        <v>0.39119631396251053</v>
      </c>
      <c r="AI116" s="31">
        <v>162</v>
      </c>
      <c r="AJ116" s="32">
        <v>0.42246306197102601</v>
      </c>
      <c r="AK116" s="33">
        <v>154</v>
      </c>
      <c r="AL116" s="32">
        <v>0.35992956595399511</v>
      </c>
      <c r="AM116" s="33">
        <v>171</v>
      </c>
      <c r="AN116" s="22"/>
      <c r="AO116" s="30">
        <v>0.54278757676473721</v>
      </c>
      <c r="AP116" s="36">
        <v>130</v>
      </c>
      <c r="AQ116" s="22"/>
      <c r="AR116" s="30">
        <v>0.46633158366431671</v>
      </c>
      <c r="AS116" s="31">
        <v>157</v>
      </c>
      <c r="AT116" s="30">
        <v>0.40946191792677217</v>
      </c>
      <c r="AU116" s="31">
        <v>83</v>
      </c>
      <c r="AV116" s="30">
        <v>0.52320124940186119</v>
      </c>
      <c r="AW116" s="31">
        <v>225</v>
      </c>
      <c r="AX116" s="24"/>
      <c r="AY116" s="30">
        <v>0.32871143425326227</v>
      </c>
      <c r="AZ116" s="31">
        <v>168</v>
      </c>
      <c r="BA116" s="3">
        <v>0.48757386645039341</v>
      </c>
      <c r="BB116" s="13">
        <v>137</v>
      </c>
      <c r="BC116" s="2">
        <v>0.49762803537699246</v>
      </c>
      <c r="BD116" s="13">
        <v>186</v>
      </c>
      <c r="BE116" s="2">
        <v>9.324009324009324E-4</v>
      </c>
      <c r="BF116" s="13">
        <v>116</v>
      </c>
    </row>
    <row r="117" spans="1:58">
      <c r="A117" s="48" t="s">
        <v>32</v>
      </c>
      <c r="B117" s="51">
        <v>0.24791690435223468</v>
      </c>
      <c r="C117" s="50">
        <v>148</v>
      </c>
      <c r="D117" s="22"/>
      <c r="E117" s="30">
        <v>0.4022438296978163</v>
      </c>
      <c r="F117" s="31">
        <v>146</v>
      </c>
      <c r="G117" s="32">
        <v>0.34782143744228167</v>
      </c>
      <c r="H117" s="33">
        <v>242</v>
      </c>
      <c r="I117" s="32">
        <v>0.34271420605706271</v>
      </c>
      <c r="J117" s="33">
        <v>20</v>
      </c>
      <c r="K117" s="32">
        <v>0.51619584559410447</v>
      </c>
      <c r="L117" s="33">
        <v>179</v>
      </c>
      <c r="M117" s="22"/>
      <c r="N117" s="30">
        <v>0.35843854442228973</v>
      </c>
      <c r="O117" s="31">
        <v>93</v>
      </c>
      <c r="P117" s="32">
        <v>0.35646758683134072</v>
      </c>
      <c r="Q117" s="33">
        <v>56</v>
      </c>
      <c r="R117" s="32">
        <v>0.26737386533559865</v>
      </c>
      <c r="S117" s="33">
        <v>189</v>
      </c>
      <c r="T117" s="32">
        <v>0.45147418109992987</v>
      </c>
      <c r="U117" s="33">
        <v>95</v>
      </c>
      <c r="V117" s="22"/>
      <c r="W117" s="30">
        <v>0.13514396112888466</v>
      </c>
      <c r="X117" s="34">
        <v>92</v>
      </c>
      <c r="Y117" s="32">
        <v>9.0001406271972995E-3</v>
      </c>
      <c r="Z117" s="35">
        <v>104</v>
      </c>
      <c r="AA117" s="32">
        <v>0.16091538009225734</v>
      </c>
      <c r="AB117" s="35">
        <v>41</v>
      </c>
      <c r="AC117" s="32">
        <v>0.15637749532490414</v>
      </c>
      <c r="AD117" s="35">
        <v>118</v>
      </c>
      <c r="AE117" s="32">
        <v>0.21428282847117983</v>
      </c>
      <c r="AF117" s="35">
        <v>176</v>
      </c>
      <c r="AG117" s="22"/>
      <c r="AH117" s="30">
        <v>0.23974755279658427</v>
      </c>
      <c r="AI117" s="31">
        <v>56</v>
      </c>
      <c r="AJ117" s="32">
        <v>0.32764580092159273</v>
      </c>
      <c r="AK117" s="33">
        <v>88</v>
      </c>
      <c r="AL117" s="32">
        <v>0.15184930467157584</v>
      </c>
      <c r="AM117" s="33">
        <v>29</v>
      </c>
      <c r="AN117" s="22"/>
      <c r="AO117" s="30">
        <v>0.69316504118613032</v>
      </c>
      <c r="AP117" s="36">
        <v>202</v>
      </c>
      <c r="AQ117" s="22"/>
      <c r="AR117" s="30">
        <v>0.66676677111168159</v>
      </c>
      <c r="AS117" s="31">
        <v>249</v>
      </c>
      <c r="AT117" s="30">
        <v>0.73227183862938428</v>
      </c>
      <c r="AU117" s="31">
        <v>247</v>
      </c>
      <c r="AV117" s="30">
        <v>0.60126170359397879</v>
      </c>
      <c r="AW117" s="31">
        <v>248</v>
      </c>
      <c r="AX117" s="24"/>
      <c r="AY117" s="30">
        <v>0.24264883527669068</v>
      </c>
      <c r="AZ117" s="31">
        <v>79</v>
      </c>
      <c r="BA117" s="3">
        <v>0.3789401238816244</v>
      </c>
      <c r="BB117" s="13">
        <v>77</v>
      </c>
      <c r="BC117" s="2">
        <v>0.28933272227478796</v>
      </c>
      <c r="BD117" s="13">
        <v>68</v>
      </c>
      <c r="BE117" s="2">
        <v>5.9673659673659674E-2</v>
      </c>
      <c r="BF117" s="13">
        <v>253</v>
      </c>
    </row>
    <row r="118" spans="1:58">
      <c r="A118" s="48" t="s">
        <v>76</v>
      </c>
      <c r="B118" s="51">
        <v>0.24213436695566809</v>
      </c>
      <c r="C118" s="50">
        <v>147</v>
      </c>
      <c r="D118" s="22"/>
      <c r="E118" s="30">
        <v>0.53386413282774414</v>
      </c>
      <c r="F118" s="31">
        <v>226</v>
      </c>
      <c r="G118" s="32">
        <v>0.23988103915571307</v>
      </c>
      <c r="H118" s="33">
        <v>186</v>
      </c>
      <c r="I118" s="32">
        <v>0.69108052031405931</v>
      </c>
      <c r="J118" s="33">
        <v>204</v>
      </c>
      <c r="K118" s="32">
        <v>0.67063083901345977</v>
      </c>
      <c r="L118" s="33">
        <v>235</v>
      </c>
      <c r="M118" s="22"/>
      <c r="N118" s="30">
        <v>0.41452545711579836</v>
      </c>
      <c r="O118" s="31">
        <v>136</v>
      </c>
      <c r="P118" s="32">
        <v>0.59138090482939698</v>
      </c>
      <c r="Q118" s="33">
        <v>172</v>
      </c>
      <c r="R118" s="32">
        <v>0.15033330357764363</v>
      </c>
      <c r="S118" s="33">
        <v>102</v>
      </c>
      <c r="T118" s="32">
        <v>0.50186216294035446</v>
      </c>
      <c r="U118" s="33">
        <v>127</v>
      </c>
      <c r="V118" s="22"/>
      <c r="W118" s="30">
        <v>0.1595645501156214</v>
      </c>
      <c r="X118" s="34">
        <v>125</v>
      </c>
      <c r="Y118" s="32">
        <v>3.4870383115393436E-2</v>
      </c>
      <c r="Z118" s="35">
        <v>203</v>
      </c>
      <c r="AA118" s="32">
        <v>0.26067736840598793</v>
      </c>
      <c r="AB118" s="35">
        <v>105</v>
      </c>
      <c r="AC118" s="32">
        <v>0.23420580398760621</v>
      </c>
      <c r="AD118" s="35">
        <v>175</v>
      </c>
      <c r="AE118" s="32">
        <v>0.108504644953498</v>
      </c>
      <c r="AF118" s="35">
        <v>120</v>
      </c>
      <c r="AG118" s="22"/>
      <c r="AH118" s="30">
        <v>0.40246624177950618</v>
      </c>
      <c r="AI118" s="31">
        <v>170</v>
      </c>
      <c r="AJ118" s="32">
        <v>0.46158944142236441</v>
      </c>
      <c r="AK118" s="33">
        <v>166</v>
      </c>
      <c r="AL118" s="32">
        <v>0.34334304213664801</v>
      </c>
      <c r="AM118" s="33">
        <v>164</v>
      </c>
      <c r="AN118" s="22"/>
      <c r="AO118" s="30">
        <v>0.48867310416024057</v>
      </c>
      <c r="AP118" s="36">
        <v>100</v>
      </c>
      <c r="AQ118" s="22"/>
      <c r="AR118" s="30">
        <v>0.43327190965586221</v>
      </c>
      <c r="AS118" s="31">
        <v>133</v>
      </c>
      <c r="AT118" s="30">
        <v>0.53070137408058815</v>
      </c>
      <c r="AU118" s="31">
        <v>147</v>
      </c>
      <c r="AV118" s="30">
        <v>0.33584244523113627</v>
      </c>
      <c r="AW118" s="31">
        <v>112</v>
      </c>
      <c r="AX118" s="24"/>
      <c r="AY118" s="30">
        <v>0.27547417203511387</v>
      </c>
      <c r="AZ118" s="31">
        <v>112</v>
      </c>
      <c r="BA118" s="3">
        <v>0.46311703007017402</v>
      </c>
      <c r="BB118" s="13">
        <v>122</v>
      </c>
      <c r="BC118" s="2">
        <v>0.36004208277176442</v>
      </c>
      <c r="BD118" s="13">
        <v>107</v>
      </c>
      <c r="BE118" s="2">
        <v>3.2634032634032634E-3</v>
      </c>
      <c r="BF118" s="13">
        <v>176</v>
      </c>
    </row>
    <row r="119" spans="1:58">
      <c r="A119" s="48" t="s">
        <v>37</v>
      </c>
      <c r="B119" s="51">
        <v>0.2061915941826378</v>
      </c>
      <c r="C119" s="50">
        <v>146</v>
      </c>
      <c r="D119" s="22"/>
      <c r="E119" s="30">
        <v>0.33404160892467788</v>
      </c>
      <c r="F119" s="31">
        <v>97</v>
      </c>
      <c r="G119" s="32">
        <v>7.8345500202125898E-2</v>
      </c>
      <c r="H119" s="33">
        <v>41</v>
      </c>
      <c r="I119" s="32">
        <v>0.53918448698971788</v>
      </c>
      <c r="J119" s="33">
        <v>120</v>
      </c>
      <c r="K119" s="32">
        <v>0.38459483958218982</v>
      </c>
      <c r="L119" s="33">
        <v>119</v>
      </c>
      <c r="M119" s="22"/>
      <c r="N119" s="30">
        <v>0.45237046085376925</v>
      </c>
      <c r="O119" s="31">
        <v>166</v>
      </c>
      <c r="P119" s="32">
        <v>0.62566403618934541</v>
      </c>
      <c r="Q119" s="33">
        <v>190</v>
      </c>
      <c r="R119" s="32">
        <v>0.26088810833155274</v>
      </c>
      <c r="S119" s="33">
        <v>186</v>
      </c>
      <c r="T119" s="32">
        <v>0.4705592380404095</v>
      </c>
      <c r="U119" s="33">
        <v>110</v>
      </c>
      <c r="V119" s="22"/>
      <c r="W119" s="30">
        <v>0.192930760816381</v>
      </c>
      <c r="X119" s="34">
        <v>152</v>
      </c>
      <c r="Y119" s="32">
        <v>7.7896786757546254E-3</v>
      </c>
      <c r="Z119" s="35">
        <v>88</v>
      </c>
      <c r="AA119" s="32">
        <v>0.39889320654177574</v>
      </c>
      <c r="AB119" s="35">
        <v>179</v>
      </c>
      <c r="AC119" s="32">
        <v>0.26415089574865575</v>
      </c>
      <c r="AD119" s="35">
        <v>193</v>
      </c>
      <c r="AE119" s="32">
        <v>0.10088926229933778</v>
      </c>
      <c r="AF119" s="35">
        <v>115</v>
      </c>
      <c r="AG119" s="22"/>
      <c r="AH119" s="30">
        <v>0.42917269153291904</v>
      </c>
      <c r="AI119" s="31">
        <v>179</v>
      </c>
      <c r="AJ119" s="32">
        <v>0.48733530679926951</v>
      </c>
      <c r="AK119" s="33">
        <v>178</v>
      </c>
      <c r="AL119" s="32">
        <v>0.37101007626656862</v>
      </c>
      <c r="AM119" s="33">
        <v>173</v>
      </c>
      <c r="AN119" s="22"/>
      <c r="AO119" s="30">
        <v>0.57906304521087604</v>
      </c>
      <c r="AP119" s="36">
        <v>152</v>
      </c>
      <c r="AQ119" s="22"/>
      <c r="AR119" s="30">
        <v>0.40736187854527922</v>
      </c>
      <c r="AS119" s="31">
        <v>111</v>
      </c>
      <c r="AT119" s="30">
        <v>0.45920135810856466</v>
      </c>
      <c r="AU119" s="31">
        <v>109</v>
      </c>
      <c r="AV119" s="30">
        <v>0.35552239898199378</v>
      </c>
      <c r="AW119" s="31">
        <v>127</v>
      </c>
      <c r="AX119" s="24"/>
      <c r="AY119" s="30">
        <v>0.32751694082578126</v>
      </c>
      <c r="AZ119" s="31">
        <v>164</v>
      </c>
      <c r="BA119" s="3">
        <v>0.43859948400883442</v>
      </c>
      <c r="BB119" s="13">
        <v>107</v>
      </c>
      <c r="BC119" s="2">
        <v>0.54301893753610853</v>
      </c>
      <c r="BD119" s="13">
        <v>204</v>
      </c>
      <c r="BE119" s="2">
        <v>9.324009324009324E-4</v>
      </c>
      <c r="BF119" s="13">
        <v>99</v>
      </c>
    </row>
    <row r="120" spans="1:58">
      <c r="A120" s="48" t="s">
        <v>272</v>
      </c>
      <c r="B120" s="51">
        <v>0.19188832245441417</v>
      </c>
      <c r="C120" s="50">
        <v>145</v>
      </c>
      <c r="D120" s="22"/>
      <c r="E120" s="30">
        <v>0.57062977565063999</v>
      </c>
      <c r="F120" s="31">
        <v>240</v>
      </c>
      <c r="G120" s="32">
        <v>0.30362616074929305</v>
      </c>
      <c r="H120" s="33">
        <v>226</v>
      </c>
      <c r="I120" s="32">
        <v>0.72438646716032862</v>
      </c>
      <c r="J120" s="33">
        <v>224</v>
      </c>
      <c r="K120" s="32">
        <v>0.68387669904229831</v>
      </c>
      <c r="L120" s="33">
        <v>240</v>
      </c>
      <c r="M120" s="22"/>
      <c r="N120" s="30">
        <v>0.3535022302329538</v>
      </c>
      <c r="O120" s="31">
        <v>89</v>
      </c>
      <c r="P120" s="32">
        <v>0.21241169687741379</v>
      </c>
      <c r="Q120" s="33">
        <v>14</v>
      </c>
      <c r="R120" s="32">
        <v>0.16012128528356426</v>
      </c>
      <c r="S120" s="33">
        <v>111</v>
      </c>
      <c r="T120" s="32">
        <v>0.6879737085378832</v>
      </c>
      <c r="U120" s="33">
        <v>211</v>
      </c>
      <c r="V120" s="22"/>
      <c r="W120" s="30">
        <v>7.8649731017980826E-2</v>
      </c>
      <c r="X120" s="34">
        <v>23</v>
      </c>
      <c r="Y120" s="32">
        <v>0</v>
      </c>
      <c r="Z120" s="35">
        <v>17</v>
      </c>
      <c r="AA120" s="32">
        <v>0.25183501419421978</v>
      </c>
      <c r="AB120" s="35">
        <v>93</v>
      </c>
      <c r="AC120" s="32">
        <v>4.9085254135445497E-2</v>
      </c>
      <c r="AD120" s="35">
        <v>4</v>
      </c>
      <c r="AE120" s="32">
        <v>1.3678655742258019E-2</v>
      </c>
      <c r="AF120" s="35">
        <v>31</v>
      </c>
      <c r="AG120" s="22"/>
      <c r="AH120" s="30">
        <v>0.26303806146722575</v>
      </c>
      <c r="AI120" s="31">
        <v>78</v>
      </c>
      <c r="AJ120" s="32">
        <v>0.30063198184054685</v>
      </c>
      <c r="AK120" s="33">
        <v>69</v>
      </c>
      <c r="AL120" s="32">
        <v>0.22544414109390468</v>
      </c>
      <c r="AM120" s="33">
        <v>84</v>
      </c>
      <c r="AN120" s="22"/>
      <c r="AO120" s="30">
        <v>0.84136260565721988</v>
      </c>
      <c r="AP120" s="36">
        <v>245</v>
      </c>
      <c r="AQ120" s="22"/>
      <c r="AR120" s="30">
        <v>0.42874298827863139</v>
      </c>
      <c r="AS120" s="31">
        <v>130</v>
      </c>
      <c r="AT120" s="30">
        <v>0.85748597655726277</v>
      </c>
      <c r="AU120" s="31">
        <v>258</v>
      </c>
      <c r="AV120" s="30">
        <v>0</v>
      </c>
      <c r="AW120" s="31">
        <v>1</v>
      </c>
      <c r="AX120" s="24"/>
      <c r="AY120" s="30">
        <v>0.25246737677307945</v>
      </c>
      <c r="AZ120" s="31">
        <v>88</v>
      </c>
      <c r="BA120" s="3">
        <v>0.56526965638696025</v>
      </c>
      <c r="BB120" s="13">
        <v>191</v>
      </c>
      <c r="BC120" s="2">
        <v>0.1925986743984785</v>
      </c>
      <c r="BD120" s="13">
        <v>32</v>
      </c>
      <c r="BE120" s="2">
        <v>-4.662004662004662E-4</v>
      </c>
      <c r="BF120" s="13">
        <v>24</v>
      </c>
    </row>
    <row r="121" spans="1:58">
      <c r="A121" s="48" t="s">
        <v>167</v>
      </c>
      <c r="B121" s="51">
        <v>0.1506707458600749</v>
      </c>
      <c r="C121" s="50">
        <v>144</v>
      </c>
      <c r="D121" s="22"/>
      <c r="E121" s="30">
        <v>0.29442327878069713</v>
      </c>
      <c r="F121" s="31">
        <v>67</v>
      </c>
      <c r="G121" s="32">
        <v>9.9864072780562058E-2</v>
      </c>
      <c r="H121" s="33">
        <v>64</v>
      </c>
      <c r="I121" s="32">
        <v>0.49286042188949514</v>
      </c>
      <c r="J121" s="33">
        <v>89</v>
      </c>
      <c r="K121" s="32">
        <v>0.29054534167203416</v>
      </c>
      <c r="L121" s="33">
        <v>77</v>
      </c>
      <c r="M121" s="22"/>
      <c r="N121" s="30">
        <v>0.40983101384505088</v>
      </c>
      <c r="O121" s="31">
        <v>129</v>
      </c>
      <c r="P121" s="32">
        <v>0.59495600814369143</v>
      </c>
      <c r="Q121" s="33">
        <v>175</v>
      </c>
      <c r="R121" s="32">
        <v>0.19580256272243904</v>
      </c>
      <c r="S121" s="33">
        <v>148</v>
      </c>
      <c r="T121" s="32">
        <v>0.43873447066902216</v>
      </c>
      <c r="U121" s="33">
        <v>84</v>
      </c>
      <c r="V121" s="22"/>
      <c r="W121" s="30">
        <v>0.30228562255154168</v>
      </c>
      <c r="X121" s="34">
        <v>216</v>
      </c>
      <c r="Y121" s="32">
        <v>2.3416711016498136E-2</v>
      </c>
      <c r="Z121" s="35">
        <v>177</v>
      </c>
      <c r="AA121" s="32">
        <v>0.36081266085047564</v>
      </c>
      <c r="AB121" s="35">
        <v>162</v>
      </c>
      <c r="AC121" s="32">
        <v>0.31027299614418069</v>
      </c>
      <c r="AD121" s="35">
        <v>214</v>
      </c>
      <c r="AE121" s="32">
        <v>0.51464012219501243</v>
      </c>
      <c r="AF121" s="35">
        <v>243</v>
      </c>
      <c r="AG121" s="22"/>
      <c r="AH121" s="30">
        <v>0.41632417792937343</v>
      </c>
      <c r="AI121" s="31">
        <v>174</v>
      </c>
      <c r="AJ121" s="32">
        <v>0.45116615155543965</v>
      </c>
      <c r="AK121" s="33">
        <v>164</v>
      </c>
      <c r="AL121" s="32">
        <v>0.3814822043033072</v>
      </c>
      <c r="AM121" s="33">
        <v>177</v>
      </c>
      <c r="AN121" s="22"/>
      <c r="AO121" s="30">
        <v>0.50315447911482425</v>
      </c>
      <c r="AP121" s="36">
        <v>108</v>
      </c>
      <c r="AQ121" s="22"/>
      <c r="AR121" s="30">
        <v>0.36427857158078669</v>
      </c>
      <c r="AS121" s="31">
        <v>83</v>
      </c>
      <c r="AT121" s="30">
        <v>0.40244307917453637</v>
      </c>
      <c r="AU121" s="31">
        <v>79</v>
      </c>
      <c r="AV121" s="30">
        <v>0.32611406398703702</v>
      </c>
      <c r="AW121" s="31">
        <v>102</v>
      </c>
      <c r="AX121" s="24"/>
      <c r="AY121" s="30">
        <v>0.35379120587572882</v>
      </c>
      <c r="AZ121" s="31">
        <v>191</v>
      </c>
      <c r="BA121" s="3">
        <v>0.55231869345050078</v>
      </c>
      <c r="BB121" s="13">
        <v>188</v>
      </c>
      <c r="BC121" s="2">
        <v>0.50579152091328228</v>
      </c>
      <c r="BD121" s="13">
        <v>192</v>
      </c>
      <c r="BE121" s="2">
        <v>3.2634032634032634E-3</v>
      </c>
      <c r="BF121" s="13">
        <v>170</v>
      </c>
    </row>
    <row r="122" spans="1:58">
      <c r="A122" s="48" t="s">
        <v>291</v>
      </c>
      <c r="B122" s="51">
        <v>0.12276263042171862</v>
      </c>
      <c r="C122" s="50">
        <v>143</v>
      </c>
      <c r="D122" s="22"/>
      <c r="E122" s="30">
        <v>0.47973959193300847</v>
      </c>
      <c r="F122" s="31">
        <v>195</v>
      </c>
      <c r="G122" s="32">
        <v>0.24345064426962335</v>
      </c>
      <c r="H122" s="33">
        <v>190</v>
      </c>
      <c r="I122" s="32">
        <v>0.73707927743826296</v>
      </c>
      <c r="J122" s="33">
        <v>232</v>
      </c>
      <c r="K122" s="32">
        <v>0.45868885409113896</v>
      </c>
      <c r="L122" s="33">
        <v>151</v>
      </c>
      <c r="M122" s="22"/>
      <c r="N122" s="30">
        <v>0.5531044469750378</v>
      </c>
      <c r="O122" s="31">
        <v>217</v>
      </c>
      <c r="P122" s="32">
        <v>1</v>
      </c>
      <c r="Q122" s="33">
        <v>262</v>
      </c>
      <c r="R122" s="32">
        <v>0.1607677760958966</v>
      </c>
      <c r="S122" s="33">
        <v>112</v>
      </c>
      <c r="T122" s="32">
        <v>0.49854556482921675</v>
      </c>
      <c r="U122" s="33">
        <v>125</v>
      </c>
      <c r="V122" s="22"/>
      <c r="W122" s="30">
        <v>0.23909460123805909</v>
      </c>
      <c r="X122" s="34">
        <v>182</v>
      </c>
      <c r="Y122" s="32">
        <v>0</v>
      </c>
      <c r="Z122" s="35">
        <v>19</v>
      </c>
      <c r="AA122" s="32">
        <v>0.36719568626959959</v>
      </c>
      <c r="AB122" s="35">
        <v>163</v>
      </c>
      <c r="AC122" s="32">
        <v>0.32961933532381449</v>
      </c>
      <c r="AD122" s="35">
        <v>219</v>
      </c>
      <c r="AE122" s="32">
        <v>0.25956338335882223</v>
      </c>
      <c r="AF122" s="35">
        <v>190</v>
      </c>
      <c r="AG122" s="22"/>
      <c r="AH122" s="30">
        <v>0.21400489660530136</v>
      </c>
      <c r="AI122" s="31">
        <v>37</v>
      </c>
      <c r="AJ122" s="32">
        <v>0.25645517626025838</v>
      </c>
      <c r="AK122" s="33">
        <v>34</v>
      </c>
      <c r="AL122" s="32">
        <v>0.17155461695034432</v>
      </c>
      <c r="AM122" s="33">
        <v>44</v>
      </c>
      <c r="AN122" s="22"/>
      <c r="AO122" s="30">
        <v>0.45407619396230126</v>
      </c>
      <c r="AP122" s="36">
        <v>77</v>
      </c>
      <c r="AQ122" s="22"/>
      <c r="AR122" s="30">
        <v>0.33014929741423704</v>
      </c>
      <c r="AS122" s="31">
        <v>56</v>
      </c>
      <c r="AT122" s="30">
        <v>0.42286245361300934</v>
      </c>
      <c r="AU122" s="31">
        <v>89</v>
      </c>
      <c r="AV122" s="30">
        <v>0.23743614121546472</v>
      </c>
      <c r="AW122" s="31">
        <v>39</v>
      </c>
      <c r="AX122" s="24"/>
      <c r="AY122" s="30">
        <v>0.32102834249888151</v>
      </c>
      <c r="AZ122" s="31">
        <v>158</v>
      </c>
      <c r="BA122" s="3">
        <v>0.68175706812327086</v>
      </c>
      <c r="BB122" s="13">
        <v>236</v>
      </c>
      <c r="BC122" s="2">
        <v>0.28132795937337374</v>
      </c>
      <c r="BD122" s="13">
        <v>66</v>
      </c>
      <c r="BE122" s="2">
        <v>0</v>
      </c>
      <c r="BF122" s="13">
        <v>61</v>
      </c>
    </row>
    <row r="123" spans="1:58">
      <c r="A123" s="48" t="s">
        <v>289</v>
      </c>
      <c r="B123" s="51">
        <v>0.11442156618551486</v>
      </c>
      <c r="C123" s="50">
        <v>142</v>
      </c>
      <c r="D123" s="22"/>
      <c r="E123" s="30">
        <v>0.44018222618834701</v>
      </c>
      <c r="F123" s="31">
        <v>172</v>
      </c>
      <c r="G123" s="32">
        <v>0.23882037866946101</v>
      </c>
      <c r="H123" s="33">
        <v>185</v>
      </c>
      <c r="I123" s="32">
        <v>0.59626213112535909</v>
      </c>
      <c r="J123" s="33">
        <v>161</v>
      </c>
      <c r="K123" s="32">
        <v>0.48546416877022086</v>
      </c>
      <c r="L123" s="33">
        <v>166</v>
      </c>
      <c r="M123" s="22"/>
      <c r="N123" s="30">
        <v>0.36610268608278229</v>
      </c>
      <c r="O123" s="31">
        <v>99</v>
      </c>
      <c r="P123" s="32">
        <v>0.42460351878141323</v>
      </c>
      <c r="Q123" s="33">
        <v>92</v>
      </c>
      <c r="R123" s="32">
        <v>0.11028401029454241</v>
      </c>
      <c r="S123" s="33">
        <v>65</v>
      </c>
      <c r="T123" s="32">
        <v>0.56342052917239127</v>
      </c>
      <c r="U123" s="33">
        <v>160</v>
      </c>
      <c r="V123" s="22"/>
      <c r="W123" s="30">
        <v>0.18085395461054862</v>
      </c>
      <c r="X123" s="34">
        <v>145</v>
      </c>
      <c r="Y123" s="32">
        <v>9.6899224806201549E-3</v>
      </c>
      <c r="Z123" s="35">
        <v>107</v>
      </c>
      <c r="AA123" s="32">
        <v>0.19633115473364651</v>
      </c>
      <c r="AB123" s="35">
        <v>60</v>
      </c>
      <c r="AC123" s="32">
        <v>0.27323596850131049</v>
      </c>
      <c r="AD123" s="35">
        <v>198</v>
      </c>
      <c r="AE123" s="32">
        <v>0.24415877272661735</v>
      </c>
      <c r="AF123" s="35">
        <v>186</v>
      </c>
      <c r="AG123" s="22"/>
      <c r="AH123" s="30">
        <v>0.3102368875664725</v>
      </c>
      <c r="AI123" s="31">
        <v>114</v>
      </c>
      <c r="AJ123" s="32">
        <v>0.34840807619134218</v>
      </c>
      <c r="AK123" s="33">
        <v>103</v>
      </c>
      <c r="AL123" s="32">
        <v>0.27206569894160287</v>
      </c>
      <c r="AM123" s="33">
        <v>122</v>
      </c>
      <c r="AN123" s="22"/>
      <c r="AO123" s="30">
        <v>0.52530486122661368</v>
      </c>
      <c r="AP123" s="36">
        <v>122</v>
      </c>
      <c r="AQ123" s="22"/>
      <c r="AR123" s="30">
        <v>0.48698175117040748</v>
      </c>
      <c r="AS123" s="31">
        <v>172</v>
      </c>
      <c r="AT123" s="30">
        <v>0.54567776840627646</v>
      </c>
      <c r="AU123" s="31">
        <v>156</v>
      </c>
      <c r="AV123" s="30">
        <v>0.4282857339345385</v>
      </c>
      <c r="AW123" s="31">
        <v>183</v>
      </c>
      <c r="AX123" s="24"/>
      <c r="AY123" s="30">
        <v>0.33767027769368024</v>
      </c>
      <c r="AZ123" s="31">
        <v>173</v>
      </c>
      <c r="BA123" s="3">
        <v>0.53053967904453603</v>
      </c>
      <c r="BB123" s="13">
        <v>167</v>
      </c>
      <c r="BC123" s="2">
        <v>0.46708653865188943</v>
      </c>
      <c r="BD123" s="13">
        <v>168</v>
      </c>
      <c r="BE123" s="2">
        <v>1.5384615384615385E-2</v>
      </c>
      <c r="BF123" s="13">
        <v>228</v>
      </c>
    </row>
    <row r="124" spans="1:58">
      <c r="A124" s="48" t="s">
        <v>36</v>
      </c>
      <c r="B124" s="51">
        <v>1.1080136709144289E-2</v>
      </c>
      <c r="C124" s="50">
        <v>141</v>
      </c>
      <c r="D124" s="22"/>
      <c r="E124" s="30">
        <v>0.4872877366172807</v>
      </c>
      <c r="F124" s="31">
        <v>201</v>
      </c>
      <c r="G124" s="32">
        <v>0.13825036043113603</v>
      </c>
      <c r="H124" s="33">
        <v>99</v>
      </c>
      <c r="I124" s="32">
        <v>0.85472090386440058</v>
      </c>
      <c r="J124" s="33">
        <v>256</v>
      </c>
      <c r="K124" s="32">
        <v>0.46889194555630537</v>
      </c>
      <c r="L124" s="33">
        <v>154</v>
      </c>
      <c r="M124" s="22"/>
      <c r="N124" s="30">
        <v>0.54907661458797996</v>
      </c>
      <c r="O124" s="31">
        <v>214</v>
      </c>
      <c r="P124" s="32">
        <v>0.97730935930521345</v>
      </c>
      <c r="Q124" s="33">
        <v>261</v>
      </c>
      <c r="R124" s="32">
        <v>0.10733899115404041</v>
      </c>
      <c r="S124" s="33">
        <v>64</v>
      </c>
      <c r="T124" s="32">
        <v>0.56258149330468599</v>
      </c>
      <c r="U124" s="33">
        <v>159</v>
      </c>
      <c r="V124" s="22"/>
      <c r="W124" s="30">
        <v>0.11046632164140424</v>
      </c>
      <c r="X124" s="34">
        <v>53</v>
      </c>
      <c r="Y124" s="32">
        <v>1.4109347442680775E-2</v>
      </c>
      <c r="Z124" s="35">
        <v>143</v>
      </c>
      <c r="AA124" s="32">
        <v>0.21744216497701066</v>
      </c>
      <c r="AB124" s="35">
        <v>74</v>
      </c>
      <c r="AC124" s="32">
        <v>8.0366544594474315E-2</v>
      </c>
      <c r="AD124" s="35">
        <v>27</v>
      </c>
      <c r="AE124" s="32">
        <v>0.12994722955145119</v>
      </c>
      <c r="AF124" s="35">
        <v>134</v>
      </c>
      <c r="AG124" s="22"/>
      <c r="AH124" s="30">
        <v>0.22040305925691347</v>
      </c>
      <c r="AI124" s="31">
        <v>41</v>
      </c>
      <c r="AJ124" s="32">
        <v>0.2715705137174988</v>
      </c>
      <c r="AK124" s="33">
        <v>47</v>
      </c>
      <c r="AL124" s="32">
        <v>0.16923560479632815</v>
      </c>
      <c r="AM124" s="33">
        <v>39</v>
      </c>
      <c r="AN124" s="22"/>
      <c r="AO124" s="30">
        <v>0.61105924686451818</v>
      </c>
      <c r="AP124" s="36">
        <v>170</v>
      </c>
      <c r="AQ124" s="22"/>
      <c r="AR124" s="30">
        <v>0.42556481058903667</v>
      </c>
      <c r="AS124" s="31">
        <v>127</v>
      </c>
      <c r="AT124" s="30">
        <v>0.62856931113147474</v>
      </c>
      <c r="AU124" s="31">
        <v>209</v>
      </c>
      <c r="AV124" s="30">
        <v>0.2225603100465986</v>
      </c>
      <c r="AW124" s="31">
        <v>31</v>
      </c>
      <c r="AX124" s="24"/>
      <c r="AY124" s="30">
        <v>0.27584789932268411</v>
      </c>
      <c r="AZ124" s="31">
        <v>114</v>
      </c>
      <c r="BA124" s="3">
        <v>0.53199591793170997</v>
      </c>
      <c r="BB124" s="13">
        <v>169</v>
      </c>
      <c r="BC124" s="2">
        <v>0.29601398050254291</v>
      </c>
      <c r="BD124" s="13">
        <v>76</v>
      </c>
      <c r="BE124" s="2">
        <v>-4.662004662004662E-4</v>
      </c>
      <c r="BF124" s="13">
        <v>13</v>
      </c>
    </row>
    <row r="125" spans="1:58">
      <c r="A125" s="48" t="s">
        <v>276</v>
      </c>
      <c r="B125" s="51">
        <v>-1.4611082952866949E-2</v>
      </c>
      <c r="C125" s="50">
        <v>140</v>
      </c>
      <c r="D125" s="22"/>
      <c r="E125" s="30">
        <v>0.55540032823479768</v>
      </c>
      <c r="F125" s="31">
        <v>233</v>
      </c>
      <c r="G125" s="32">
        <v>0.29732109194352563</v>
      </c>
      <c r="H125" s="33">
        <v>222</v>
      </c>
      <c r="I125" s="32">
        <v>0.68752704420394273</v>
      </c>
      <c r="J125" s="33">
        <v>203</v>
      </c>
      <c r="K125" s="32">
        <v>0.68135284855692479</v>
      </c>
      <c r="L125" s="33">
        <v>238</v>
      </c>
      <c r="M125" s="22"/>
      <c r="N125" s="30">
        <v>0.30141998180621982</v>
      </c>
      <c r="O125" s="31">
        <v>57</v>
      </c>
      <c r="P125" s="32">
        <v>0.50576591990244424</v>
      </c>
      <c r="Q125" s="33">
        <v>132</v>
      </c>
      <c r="R125" s="32">
        <v>6.5584853447184246E-2</v>
      </c>
      <c r="S125" s="33">
        <v>31</v>
      </c>
      <c r="T125" s="32">
        <v>0.33290917206903098</v>
      </c>
      <c r="U125" s="33">
        <v>38</v>
      </c>
      <c r="V125" s="22"/>
      <c r="W125" s="30">
        <v>0.17701533375979667</v>
      </c>
      <c r="X125" s="34">
        <v>140</v>
      </c>
      <c r="Y125" s="32">
        <v>1.0568031704095114E-2</v>
      </c>
      <c r="Z125" s="35">
        <v>118</v>
      </c>
      <c r="AA125" s="32">
        <v>0.38134711977290192</v>
      </c>
      <c r="AB125" s="35">
        <v>170</v>
      </c>
      <c r="AC125" s="32">
        <v>0.18455958610218348</v>
      </c>
      <c r="AD125" s="35">
        <v>133</v>
      </c>
      <c r="AE125" s="32">
        <v>0.13158659746000609</v>
      </c>
      <c r="AF125" s="35">
        <v>136</v>
      </c>
      <c r="AG125" s="22"/>
      <c r="AH125" s="30">
        <v>0.26748259209210157</v>
      </c>
      <c r="AI125" s="31">
        <v>83</v>
      </c>
      <c r="AJ125" s="32">
        <v>0.30984810108123273</v>
      </c>
      <c r="AK125" s="33">
        <v>77</v>
      </c>
      <c r="AL125" s="32">
        <v>0.22511708310297046</v>
      </c>
      <c r="AM125" s="33">
        <v>83</v>
      </c>
      <c r="AN125" s="22"/>
      <c r="AO125" s="30">
        <v>0.5926929384658991</v>
      </c>
      <c r="AP125" s="36">
        <v>160</v>
      </c>
      <c r="AQ125" s="22"/>
      <c r="AR125" s="30">
        <v>0.38527095860726635</v>
      </c>
      <c r="AS125" s="31">
        <v>97</v>
      </c>
      <c r="AT125" s="30">
        <v>0.43001944681749554</v>
      </c>
      <c r="AU125" s="31">
        <v>95</v>
      </c>
      <c r="AV125" s="30">
        <v>0.34052247039703715</v>
      </c>
      <c r="AW125" s="31">
        <v>113</v>
      </c>
      <c r="AX125" s="24"/>
      <c r="AY125" s="30">
        <v>0.34611727599911496</v>
      </c>
      <c r="AZ125" s="31">
        <v>181</v>
      </c>
      <c r="BA125" s="3">
        <v>0.66067294714920333</v>
      </c>
      <c r="BB125" s="13">
        <v>226</v>
      </c>
      <c r="BC125" s="2">
        <v>0.37441547758473825</v>
      </c>
      <c r="BD125" s="13">
        <v>115</v>
      </c>
      <c r="BE125" s="2">
        <v>3.2634032634032634E-3</v>
      </c>
      <c r="BF125" s="13">
        <v>175</v>
      </c>
    </row>
    <row r="126" spans="1:58">
      <c r="A126" s="48" t="s">
        <v>26</v>
      </c>
      <c r="B126" s="51">
        <v>-0.18297057179058118</v>
      </c>
      <c r="C126" s="50">
        <v>139</v>
      </c>
      <c r="D126" s="22"/>
      <c r="E126" s="30">
        <v>0.46677162645167297</v>
      </c>
      <c r="F126" s="31">
        <v>188</v>
      </c>
      <c r="G126" s="32">
        <v>0.18526077336459151</v>
      </c>
      <c r="H126" s="33">
        <v>149</v>
      </c>
      <c r="I126" s="32">
        <v>0.49775033154115689</v>
      </c>
      <c r="J126" s="33">
        <v>92</v>
      </c>
      <c r="K126" s="32">
        <v>0.71730377444927051</v>
      </c>
      <c r="L126" s="33">
        <v>250</v>
      </c>
      <c r="M126" s="22"/>
      <c r="N126" s="30">
        <v>0.41851541385553831</v>
      </c>
      <c r="O126" s="31">
        <v>142</v>
      </c>
      <c r="P126" s="32">
        <v>0.22555034033641419</v>
      </c>
      <c r="Q126" s="33">
        <v>16</v>
      </c>
      <c r="R126" s="32">
        <v>0.65392423715557302</v>
      </c>
      <c r="S126" s="33">
        <v>255</v>
      </c>
      <c r="T126" s="32">
        <v>0.37607166407462767</v>
      </c>
      <c r="U126" s="33">
        <v>62</v>
      </c>
      <c r="V126" s="22"/>
      <c r="W126" s="30">
        <v>2.2234088662495731E-2</v>
      </c>
      <c r="X126" s="34">
        <v>2</v>
      </c>
      <c r="Y126" s="32">
        <v>0</v>
      </c>
      <c r="Z126" s="35">
        <v>9</v>
      </c>
      <c r="AA126" s="32">
        <v>2.0985927465824061E-2</v>
      </c>
      <c r="AB126" s="35">
        <v>5</v>
      </c>
      <c r="AC126" s="32">
        <v>3.3857036401269025E-2</v>
      </c>
      <c r="AD126" s="35">
        <v>2</v>
      </c>
      <c r="AE126" s="32">
        <v>3.4093390782889844E-2</v>
      </c>
      <c r="AF126" s="35">
        <v>64</v>
      </c>
      <c r="AG126" s="22"/>
      <c r="AH126" s="30">
        <v>6.2502946663801948E-2</v>
      </c>
      <c r="AI126" s="31">
        <v>5</v>
      </c>
      <c r="AJ126" s="32">
        <v>0.10979536759363348</v>
      </c>
      <c r="AK126" s="33">
        <v>8</v>
      </c>
      <c r="AL126" s="32">
        <v>1.5210525733970423E-2</v>
      </c>
      <c r="AM126" s="33">
        <v>3</v>
      </c>
      <c r="AN126" s="22"/>
      <c r="AO126" s="30">
        <v>0.93619965801271976</v>
      </c>
      <c r="AP126" s="36">
        <v>256</v>
      </c>
      <c r="AQ126" s="22"/>
      <c r="AR126" s="30">
        <v>0.80778833803334193</v>
      </c>
      <c r="AS126" s="31">
        <v>259</v>
      </c>
      <c r="AT126" s="30">
        <v>0.68751090379909807</v>
      </c>
      <c r="AU126" s="31">
        <v>234</v>
      </c>
      <c r="AV126" s="30">
        <v>0.92806577226758591</v>
      </c>
      <c r="AW126" s="31">
        <v>259</v>
      </c>
      <c r="AX126" s="24"/>
      <c r="AY126" s="30">
        <v>7.0776851321938603E-2</v>
      </c>
      <c r="AZ126" s="31">
        <v>1</v>
      </c>
      <c r="BA126" s="3">
        <v>9.8604222917208564E-2</v>
      </c>
      <c r="BB126" s="13">
        <v>7</v>
      </c>
      <c r="BC126" s="2">
        <v>0.11372633104860726</v>
      </c>
      <c r="BD126" s="13">
        <v>8</v>
      </c>
      <c r="BE126" s="2">
        <v>0</v>
      </c>
      <c r="BF126" s="13">
        <v>51</v>
      </c>
    </row>
    <row r="127" spans="1:58">
      <c r="A127" s="48" t="s">
        <v>191</v>
      </c>
      <c r="B127" s="51">
        <v>-0.28483705626013733</v>
      </c>
      <c r="C127" s="50">
        <v>138</v>
      </c>
      <c r="D127" s="22"/>
      <c r="E127" s="30">
        <v>0.30293224254049111</v>
      </c>
      <c r="F127" s="31">
        <v>76</v>
      </c>
      <c r="G127" s="32">
        <v>0.17324949728669814</v>
      </c>
      <c r="H127" s="33">
        <v>132</v>
      </c>
      <c r="I127" s="32">
        <v>0.54456090687904146</v>
      </c>
      <c r="J127" s="33">
        <v>125</v>
      </c>
      <c r="K127" s="32">
        <v>0.19098632345573377</v>
      </c>
      <c r="L127" s="33">
        <v>31</v>
      </c>
      <c r="M127" s="22"/>
      <c r="N127" s="30">
        <v>0.46668691071710516</v>
      </c>
      <c r="O127" s="31">
        <v>176</v>
      </c>
      <c r="P127" s="32">
        <v>0.681590096489046</v>
      </c>
      <c r="Q127" s="33">
        <v>217</v>
      </c>
      <c r="R127" s="32">
        <v>0.1924272893890846</v>
      </c>
      <c r="S127" s="33">
        <v>145</v>
      </c>
      <c r="T127" s="32">
        <v>0.52604334627318472</v>
      </c>
      <c r="U127" s="33">
        <v>138</v>
      </c>
      <c r="V127" s="22"/>
      <c r="W127" s="30">
        <v>0.21569097860634523</v>
      </c>
      <c r="X127" s="34">
        <v>168</v>
      </c>
      <c r="Y127" s="32">
        <v>7.2743805410320529E-3</v>
      </c>
      <c r="Z127" s="35">
        <v>79</v>
      </c>
      <c r="AA127" s="32">
        <v>0.37504638448729632</v>
      </c>
      <c r="AB127" s="35">
        <v>168</v>
      </c>
      <c r="AC127" s="32">
        <v>0.27810771006111601</v>
      </c>
      <c r="AD127" s="35">
        <v>201</v>
      </c>
      <c r="AE127" s="32">
        <v>0.20233543933593645</v>
      </c>
      <c r="AF127" s="35">
        <v>167</v>
      </c>
      <c r="AG127" s="22"/>
      <c r="AH127" s="30">
        <v>0.36948087301912969</v>
      </c>
      <c r="AI127" s="31">
        <v>152</v>
      </c>
      <c r="AJ127" s="32">
        <v>0.39377468456718689</v>
      </c>
      <c r="AK127" s="33">
        <v>133</v>
      </c>
      <c r="AL127" s="32">
        <v>0.34518706147107253</v>
      </c>
      <c r="AM127" s="33">
        <v>165</v>
      </c>
      <c r="AN127" s="22"/>
      <c r="AO127" s="30">
        <v>0.47867311008448077</v>
      </c>
      <c r="AP127" s="36">
        <v>94</v>
      </c>
      <c r="AQ127" s="22"/>
      <c r="AR127" s="30">
        <v>0.42659106262119373</v>
      </c>
      <c r="AS127" s="31">
        <v>129</v>
      </c>
      <c r="AT127" s="30">
        <v>0.5361048998716611</v>
      </c>
      <c r="AU127" s="31">
        <v>154</v>
      </c>
      <c r="AV127" s="30">
        <v>0.31707722537072636</v>
      </c>
      <c r="AW127" s="31">
        <v>95</v>
      </c>
      <c r="AX127" s="24"/>
      <c r="AY127" s="30">
        <v>0.33852135894869728</v>
      </c>
      <c r="AZ127" s="31">
        <v>174</v>
      </c>
      <c r="BA127" s="3">
        <v>0.5008271725116914</v>
      </c>
      <c r="BB127" s="13">
        <v>142</v>
      </c>
      <c r="BC127" s="2">
        <v>0.51240590200339808</v>
      </c>
      <c r="BD127" s="13">
        <v>195</v>
      </c>
      <c r="BE127" s="2">
        <v>2.331002331002331E-3</v>
      </c>
      <c r="BF127" s="13">
        <v>154</v>
      </c>
    </row>
    <row r="128" spans="1:58">
      <c r="A128" s="48" t="s">
        <v>269</v>
      </c>
      <c r="B128" s="51">
        <v>-0.29161468637782589</v>
      </c>
      <c r="C128" s="50">
        <v>137</v>
      </c>
      <c r="D128" s="22"/>
      <c r="E128" s="30">
        <v>0.49198672220907752</v>
      </c>
      <c r="F128" s="31">
        <v>204</v>
      </c>
      <c r="G128" s="32">
        <v>0.13632986245934006</v>
      </c>
      <c r="H128" s="33">
        <v>97</v>
      </c>
      <c r="I128" s="32">
        <v>0.77057203717105827</v>
      </c>
      <c r="J128" s="33">
        <v>239</v>
      </c>
      <c r="K128" s="32">
        <v>0.56905826699683426</v>
      </c>
      <c r="L128" s="33">
        <v>205</v>
      </c>
      <c r="M128" s="22"/>
      <c r="N128" s="30">
        <v>0.41160422767442412</v>
      </c>
      <c r="O128" s="31">
        <v>131</v>
      </c>
      <c r="P128" s="32">
        <v>0.53523023693157112</v>
      </c>
      <c r="Q128" s="33">
        <v>140</v>
      </c>
      <c r="R128" s="32">
        <v>0.15999055047484817</v>
      </c>
      <c r="S128" s="33">
        <v>110</v>
      </c>
      <c r="T128" s="32">
        <v>0.53959189561685306</v>
      </c>
      <c r="U128" s="33">
        <v>148</v>
      </c>
      <c r="V128" s="22"/>
      <c r="W128" s="30">
        <v>0.11810938773636823</v>
      </c>
      <c r="X128" s="34">
        <v>66</v>
      </c>
      <c r="Y128" s="32">
        <v>3.0360531309297913E-2</v>
      </c>
      <c r="Z128" s="35">
        <v>195</v>
      </c>
      <c r="AA128" s="32">
        <v>0.34454814909461517</v>
      </c>
      <c r="AB128" s="35">
        <v>156</v>
      </c>
      <c r="AC128" s="32">
        <v>5.2719481041059418E-2</v>
      </c>
      <c r="AD128" s="35">
        <v>6</v>
      </c>
      <c r="AE128" s="32">
        <v>4.480938950050041E-2</v>
      </c>
      <c r="AF128" s="35">
        <v>75</v>
      </c>
      <c r="AG128" s="22"/>
      <c r="AH128" s="30">
        <v>0.20858163748391861</v>
      </c>
      <c r="AI128" s="31">
        <v>31</v>
      </c>
      <c r="AJ128" s="32">
        <v>0.25791222089667942</v>
      </c>
      <c r="AK128" s="33">
        <v>36</v>
      </c>
      <c r="AL128" s="32">
        <v>0.15925105407115783</v>
      </c>
      <c r="AM128" s="33">
        <v>35</v>
      </c>
      <c r="AN128" s="22"/>
      <c r="AO128" s="30">
        <v>0.72645374173343402</v>
      </c>
      <c r="AP128" s="36">
        <v>216</v>
      </c>
      <c r="AQ128" s="22"/>
      <c r="AR128" s="30">
        <v>0.34007341404746511</v>
      </c>
      <c r="AS128" s="31">
        <v>62</v>
      </c>
      <c r="AT128" s="30">
        <v>0.48464532785279574</v>
      </c>
      <c r="AU128" s="31">
        <v>117</v>
      </c>
      <c r="AV128" s="30">
        <v>0.1955015002421345</v>
      </c>
      <c r="AW128" s="31">
        <v>20</v>
      </c>
      <c r="AX128" s="24"/>
      <c r="AY128" s="30">
        <v>0.34116060839711732</v>
      </c>
      <c r="AZ128" s="31">
        <v>177</v>
      </c>
      <c r="BA128" s="3">
        <v>0.78418155938411815</v>
      </c>
      <c r="BB128" s="13">
        <v>251</v>
      </c>
      <c r="BC128" s="2">
        <v>0.21552404203101017</v>
      </c>
      <c r="BD128" s="13">
        <v>39</v>
      </c>
      <c r="BE128" s="2">
        <v>2.3776223776223775E-2</v>
      </c>
      <c r="BF128" s="13">
        <v>236</v>
      </c>
    </row>
    <row r="129" spans="1:58">
      <c r="A129" s="48" t="s">
        <v>189</v>
      </c>
      <c r="B129" s="51">
        <v>-0.33118746990493875</v>
      </c>
      <c r="C129" s="50">
        <v>136</v>
      </c>
      <c r="D129" s="22"/>
      <c r="E129" s="30">
        <v>0.25248690522530942</v>
      </c>
      <c r="F129" s="31">
        <v>43</v>
      </c>
      <c r="G129" s="32">
        <v>9.889166217642234E-2</v>
      </c>
      <c r="H129" s="33">
        <v>61</v>
      </c>
      <c r="I129" s="32">
        <v>0.48046893948012837</v>
      </c>
      <c r="J129" s="33">
        <v>78</v>
      </c>
      <c r="K129" s="32">
        <v>0.1781001140193775</v>
      </c>
      <c r="L129" s="33">
        <v>26</v>
      </c>
      <c r="M129" s="22"/>
      <c r="N129" s="30">
        <v>0.44846579087455535</v>
      </c>
      <c r="O129" s="31">
        <v>164</v>
      </c>
      <c r="P129" s="32">
        <v>0.4097898879979085</v>
      </c>
      <c r="Q129" s="33">
        <v>84</v>
      </c>
      <c r="R129" s="32">
        <v>0.38054633356104128</v>
      </c>
      <c r="S129" s="33">
        <v>222</v>
      </c>
      <c r="T129" s="32">
        <v>0.55506115106471632</v>
      </c>
      <c r="U129" s="33">
        <v>156</v>
      </c>
      <c r="V129" s="22"/>
      <c r="W129" s="30">
        <v>0.20946477591768187</v>
      </c>
      <c r="X129" s="34">
        <v>163</v>
      </c>
      <c r="Y129" s="32">
        <v>1.127554615926709E-2</v>
      </c>
      <c r="Z129" s="35">
        <v>124</v>
      </c>
      <c r="AA129" s="32">
        <v>0.39841923042368815</v>
      </c>
      <c r="AB129" s="35">
        <v>177</v>
      </c>
      <c r="AC129" s="32">
        <v>0.28808975476376664</v>
      </c>
      <c r="AD129" s="35">
        <v>205</v>
      </c>
      <c r="AE129" s="32">
        <v>0.14007457232400561</v>
      </c>
      <c r="AF129" s="35">
        <v>139</v>
      </c>
      <c r="AG129" s="22"/>
      <c r="AH129" s="30">
        <v>0.41096515025684122</v>
      </c>
      <c r="AI129" s="31">
        <v>173</v>
      </c>
      <c r="AJ129" s="32">
        <v>0.41719903101800976</v>
      </c>
      <c r="AK129" s="33">
        <v>147</v>
      </c>
      <c r="AL129" s="32">
        <v>0.40473126949567267</v>
      </c>
      <c r="AM129" s="33">
        <v>186</v>
      </c>
      <c r="AN129" s="22"/>
      <c r="AO129" s="30">
        <v>0.50954900483949084</v>
      </c>
      <c r="AP129" s="36">
        <v>111</v>
      </c>
      <c r="AQ129" s="22"/>
      <c r="AR129" s="30">
        <v>0.50311620209448593</v>
      </c>
      <c r="AS129" s="31">
        <v>190</v>
      </c>
      <c r="AT129" s="30">
        <v>0.47400165340940842</v>
      </c>
      <c r="AU129" s="31">
        <v>114</v>
      </c>
      <c r="AV129" s="30">
        <v>0.53223075077956339</v>
      </c>
      <c r="AW129" s="31">
        <v>226</v>
      </c>
      <c r="AX129" s="24"/>
      <c r="AY129" s="30">
        <v>0.29691686637209774</v>
      </c>
      <c r="AZ129" s="31">
        <v>136</v>
      </c>
      <c r="BA129" s="3">
        <v>0.38488342258144692</v>
      </c>
      <c r="BB129" s="13">
        <v>82</v>
      </c>
      <c r="BC129" s="2">
        <v>0.50586717653484636</v>
      </c>
      <c r="BD129" s="13">
        <v>193</v>
      </c>
      <c r="BE129" s="2">
        <v>0</v>
      </c>
      <c r="BF129" s="13">
        <v>39</v>
      </c>
    </row>
    <row r="130" spans="1:58">
      <c r="A130" s="48" t="s">
        <v>253</v>
      </c>
      <c r="B130" s="51">
        <v>-0.33959487918238362</v>
      </c>
      <c r="C130" s="50">
        <v>135</v>
      </c>
      <c r="D130" s="22"/>
      <c r="E130" s="30">
        <v>0.59967274923321512</v>
      </c>
      <c r="F130" s="31">
        <v>248</v>
      </c>
      <c r="G130" s="32">
        <v>0.26705338602636625</v>
      </c>
      <c r="H130" s="33">
        <v>206</v>
      </c>
      <c r="I130" s="32">
        <v>0.70710454997874594</v>
      </c>
      <c r="J130" s="33">
        <v>215</v>
      </c>
      <c r="K130" s="32">
        <v>0.82486031169453333</v>
      </c>
      <c r="L130" s="33">
        <v>258</v>
      </c>
      <c r="M130" s="22"/>
      <c r="N130" s="30">
        <v>0.27879861729146799</v>
      </c>
      <c r="O130" s="31">
        <v>42</v>
      </c>
      <c r="P130" s="32">
        <v>0.4976061367768756</v>
      </c>
      <c r="Q130" s="33">
        <v>128</v>
      </c>
      <c r="R130" s="32">
        <v>5.4437079766619802E-2</v>
      </c>
      <c r="S130" s="33">
        <v>25</v>
      </c>
      <c r="T130" s="32">
        <v>0.2843526353309086</v>
      </c>
      <c r="U130" s="33">
        <v>23</v>
      </c>
      <c r="V130" s="22"/>
      <c r="W130" s="30">
        <v>0.21930017898484133</v>
      </c>
      <c r="X130" s="34">
        <v>171</v>
      </c>
      <c r="Y130" s="32">
        <v>3.9224046045619271E-2</v>
      </c>
      <c r="Z130" s="35">
        <v>206</v>
      </c>
      <c r="AA130" s="32">
        <v>0.31667859938110471</v>
      </c>
      <c r="AB130" s="35">
        <v>141</v>
      </c>
      <c r="AC130" s="32">
        <v>0.19599232990864116</v>
      </c>
      <c r="AD130" s="35">
        <v>149</v>
      </c>
      <c r="AE130" s="32">
        <v>0.32530574060400025</v>
      </c>
      <c r="AF130" s="35">
        <v>211</v>
      </c>
      <c r="AG130" s="22"/>
      <c r="AH130" s="30">
        <v>0.24166589216736839</v>
      </c>
      <c r="AI130" s="31">
        <v>59</v>
      </c>
      <c r="AJ130" s="32">
        <v>0.29191002865061777</v>
      </c>
      <c r="AK130" s="33">
        <v>62</v>
      </c>
      <c r="AL130" s="32">
        <v>0.19142175568411901</v>
      </c>
      <c r="AM130" s="33">
        <v>62</v>
      </c>
      <c r="AN130" s="22"/>
      <c r="AO130" s="30">
        <v>0.59451291769769166</v>
      </c>
      <c r="AP130" s="36">
        <v>161</v>
      </c>
      <c r="AQ130" s="22"/>
      <c r="AR130" s="30">
        <v>0.36882248193135952</v>
      </c>
      <c r="AS130" s="31">
        <v>86</v>
      </c>
      <c r="AT130" s="30">
        <v>0.36480877291018976</v>
      </c>
      <c r="AU130" s="31">
        <v>64</v>
      </c>
      <c r="AV130" s="30">
        <v>0.37283619095252929</v>
      </c>
      <c r="AW130" s="31">
        <v>140</v>
      </c>
      <c r="AX130" s="24"/>
      <c r="AY130" s="30">
        <v>0.27540445306835465</v>
      </c>
      <c r="AZ130" s="31">
        <v>111</v>
      </c>
      <c r="BA130" s="3">
        <v>0.52547336334637351</v>
      </c>
      <c r="BB130" s="13">
        <v>163</v>
      </c>
      <c r="BC130" s="2">
        <v>0.29234838746708197</v>
      </c>
      <c r="BD130" s="13">
        <v>71</v>
      </c>
      <c r="BE130" s="2">
        <v>8.3916083916083916E-3</v>
      </c>
      <c r="BF130" s="13">
        <v>211</v>
      </c>
    </row>
    <row r="131" spans="1:58">
      <c r="A131" s="48" t="s">
        <v>53</v>
      </c>
      <c r="B131" s="51">
        <v>-0.37461674903944342</v>
      </c>
      <c r="C131" s="50">
        <v>134</v>
      </c>
      <c r="D131" s="22"/>
      <c r="E131" s="30">
        <v>0.4435547254908358</v>
      </c>
      <c r="F131" s="31">
        <v>173</v>
      </c>
      <c r="G131" s="32">
        <v>0.14910514312774989</v>
      </c>
      <c r="H131" s="33">
        <v>113</v>
      </c>
      <c r="I131" s="32">
        <v>0.65488448165883018</v>
      </c>
      <c r="J131" s="33">
        <v>194</v>
      </c>
      <c r="K131" s="32">
        <v>0.52667455168592714</v>
      </c>
      <c r="L131" s="33">
        <v>184</v>
      </c>
      <c r="M131" s="22"/>
      <c r="N131" s="30">
        <v>0.48354672545666633</v>
      </c>
      <c r="O131" s="31">
        <v>186</v>
      </c>
      <c r="P131" s="32">
        <v>0.58456555288240475</v>
      </c>
      <c r="Q131" s="33">
        <v>166</v>
      </c>
      <c r="R131" s="32">
        <v>0.41058052955218471</v>
      </c>
      <c r="S131" s="33">
        <v>223</v>
      </c>
      <c r="T131" s="32">
        <v>0.45549409393540952</v>
      </c>
      <c r="U131" s="33">
        <v>98</v>
      </c>
      <c r="V131" s="22"/>
      <c r="W131" s="30">
        <v>0.13747164795995459</v>
      </c>
      <c r="X131" s="34">
        <v>95</v>
      </c>
      <c r="Y131" s="32">
        <v>7.1985602879424118E-3</v>
      </c>
      <c r="Z131" s="35">
        <v>77</v>
      </c>
      <c r="AA131" s="32">
        <v>0.24661415387342264</v>
      </c>
      <c r="AB131" s="35">
        <v>91</v>
      </c>
      <c r="AC131" s="32">
        <v>8.7349183801057578E-2</v>
      </c>
      <c r="AD131" s="35">
        <v>33</v>
      </c>
      <c r="AE131" s="32">
        <v>0.20872469387739581</v>
      </c>
      <c r="AF131" s="35">
        <v>173</v>
      </c>
      <c r="AG131" s="22"/>
      <c r="AH131" s="30">
        <v>0.28684427036869908</v>
      </c>
      <c r="AI131" s="31">
        <v>97</v>
      </c>
      <c r="AJ131" s="32">
        <v>0.28903989593920443</v>
      </c>
      <c r="AK131" s="33">
        <v>61</v>
      </c>
      <c r="AL131" s="32">
        <v>0.2846486447981938</v>
      </c>
      <c r="AM131" s="33">
        <v>136</v>
      </c>
      <c r="AN131" s="22"/>
      <c r="AO131" s="30">
        <v>0.82871195839140854</v>
      </c>
      <c r="AP131" s="36">
        <v>243</v>
      </c>
      <c r="AQ131" s="22"/>
      <c r="AR131" s="30">
        <v>0.50025721353718611</v>
      </c>
      <c r="AS131" s="31">
        <v>188</v>
      </c>
      <c r="AT131" s="30">
        <v>0.52545208792909948</v>
      </c>
      <c r="AU131" s="31">
        <v>144</v>
      </c>
      <c r="AV131" s="30">
        <v>0.47506233914527274</v>
      </c>
      <c r="AW131" s="31">
        <v>208</v>
      </c>
      <c r="AX131" s="24"/>
      <c r="AY131" s="30">
        <v>8.1720860440774298E-2</v>
      </c>
      <c r="AZ131" s="31">
        <v>2</v>
      </c>
      <c r="BA131" s="3">
        <v>7.9139069976523965E-2</v>
      </c>
      <c r="BB131" s="13">
        <v>4</v>
      </c>
      <c r="BC131" s="2">
        <v>0.16415870948099706</v>
      </c>
      <c r="BD131" s="13">
        <v>17</v>
      </c>
      <c r="BE131" s="2">
        <v>1.8648018648018648E-3</v>
      </c>
      <c r="BF131" s="13">
        <v>144</v>
      </c>
    </row>
    <row r="132" spans="1:58">
      <c r="A132" s="48" t="s">
        <v>262</v>
      </c>
      <c r="B132" s="51">
        <v>-0.38465899685918736</v>
      </c>
      <c r="C132" s="50">
        <v>133</v>
      </c>
      <c r="D132" s="22"/>
      <c r="E132" s="30">
        <v>0.51554802633736152</v>
      </c>
      <c r="F132" s="31">
        <v>220</v>
      </c>
      <c r="G132" s="32">
        <v>0.13591361406178426</v>
      </c>
      <c r="H132" s="33">
        <v>96</v>
      </c>
      <c r="I132" s="32">
        <v>0.78761639895995161</v>
      </c>
      <c r="J132" s="33">
        <v>245</v>
      </c>
      <c r="K132" s="32">
        <v>0.6231140659903488</v>
      </c>
      <c r="L132" s="33">
        <v>222</v>
      </c>
      <c r="M132" s="22"/>
      <c r="N132" s="30">
        <v>0.49450417830547155</v>
      </c>
      <c r="O132" s="31">
        <v>192</v>
      </c>
      <c r="P132" s="32">
        <v>0.67545818676577796</v>
      </c>
      <c r="Q132" s="33">
        <v>213</v>
      </c>
      <c r="R132" s="32">
        <v>0.18229902640872392</v>
      </c>
      <c r="S132" s="33">
        <v>131</v>
      </c>
      <c r="T132" s="32">
        <v>0.62575532174191273</v>
      </c>
      <c r="U132" s="33">
        <v>187</v>
      </c>
      <c r="V132" s="22"/>
      <c r="W132" s="30">
        <v>0.11251558368075314</v>
      </c>
      <c r="X132" s="34">
        <v>57</v>
      </c>
      <c r="Y132" s="32">
        <v>0.17849898580121704</v>
      </c>
      <c r="Z132" s="35">
        <v>251</v>
      </c>
      <c r="AA132" s="32">
        <v>0.17203921405061368</v>
      </c>
      <c r="AB132" s="35">
        <v>47</v>
      </c>
      <c r="AC132" s="32">
        <v>6.274042035619648E-2</v>
      </c>
      <c r="AD132" s="35">
        <v>15</v>
      </c>
      <c r="AE132" s="32">
        <v>3.6783714514985334E-2</v>
      </c>
      <c r="AF132" s="35">
        <v>65</v>
      </c>
      <c r="AG132" s="22"/>
      <c r="AH132" s="30">
        <v>0.34349879105511694</v>
      </c>
      <c r="AI132" s="31">
        <v>136</v>
      </c>
      <c r="AJ132" s="32">
        <v>0.34459133538885434</v>
      </c>
      <c r="AK132" s="33">
        <v>102</v>
      </c>
      <c r="AL132" s="32">
        <v>0.34240624672137954</v>
      </c>
      <c r="AM132" s="33">
        <v>163</v>
      </c>
      <c r="AN132" s="22"/>
      <c r="AO132" s="30">
        <v>0.6749111681053962</v>
      </c>
      <c r="AP132" s="36">
        <v>194</v>
      </c>
      <c r="AQ132" s="22"/>
      <c r="AR132" s="30">
        <v>0.37830778056088232</v>
      </c>
      <c r="AS132" s="31">
        <v>92</v>
      </c>
      <c r="AT132" s="30">
        <v>0.59425101715241191</v>
      </c>
      <c r="AU132" s="31">
        <v>181</v>
      </c>
      <c r="AV132" s="30">
        <v>0.16236454396935274</v>
      </c>
      <c r="AW132" s="31">
        <v>6</v>
      </c>
      <c r="AX132" s="24"/>
      <c r="AY132" s="30">
        <v>0.18706504737973081</v>
      </c>
      <c r="AZ132" s="31">
        <v>33</v>
      </c>
      <c r="BA132" s="3">
        <v>0.35864157068754715</v>
      </c>
      <c r="BB132" s="13">
        <v>67</v>
      </c>
      <c r="BC132" s="2">
        <v>0.19416196306003686</v>
      </c>
      <c r="BD132" s="13">
        <v>33</v>
      </c>
      <c r="BE132" s="2">
        <v>8.3916083916083916E-3</v>
      </c>
      <c r="BF132" s="13">
        <v>212</v>
      </c>
    </row>
    <row r="133" spans="1:58">
      <c r="A133" s="48" t="s">
        <v>280</v>
      </c>
      <c r="B133" s="51">
        <v>-0.42380658790091452</v>
      </c>
      <c r="C133" s="50">
        <v>132</v>
      </c>
      <c r="D133" s="22"/>
      <c r="E133" s="30">
        <v>0.56726061780279624</v>
      </c>
      <c r="F133" s="31">
        <v>238</v>
      </c>
      <c r="G133" s="32">
        <v>0.44094264571538494</v>
      </c>
      <c r="H133" s="33">
        <v>255</v>
      </c>
      <c r="I133" s="32">
        <v>0.6932655962349481</v>
      </c>
      <c r="J133" s="33">
        <v>208</v>
      </c>
      <c r="K133" s="32">
        <v>0.56757361145805574</v>
      </c>
      <c r="L133" s="33">
        <v>204</v>
      </c>
      <c r="M133" s="22"/>
      <c r="N133" s="30">
        <v>0.43037237933596639</v>
      </c>
      <c r="O133" s="31">
        <v>152</v>
      </c>
      <c r="P133" s="32">
        <v>0.50299522698259613</v>
      </c>
      <c r="Q133" s="33">
        <v>130</v>
      </c>
      <c r="R133" s="32">
        <v>9.1549295546555318E-2</v>
      </c>
      <c r="S133" s="33">
        <v>51</v>
      </c>
      <c r="T133" s="32">
        <v>0.69657261547874783</v>
      </c>
      <c r="U133" s="33">
        <v>216</v>
      </c>
      <c r="V133" s="22"/>
      <c r="W133" s="30">
        <v>0.1429106404951353</v>
      </c>
      <c r="X133" s="34">
        <v>104</v>
      </c>
      <c r="Y133" s="32">
        <v>5.5832502492522432E-2</v>
      </c>
      <c r="Z133" s="35">
        <v>223</v>
      </c>
      <c r="AA133" s="32">
        <v>0.18557524890399826</v>
      </c>
      <c r="AB133" s="35">
        <v>55</v>
      </c>
      <c r="AC133" s="32">
        <v>0.10546122433286172</v>
      </c>
      <c r="AD133" s="35">
        <v>48</v>
      </c>
      <c r="AE133" s="32">
        <v>0.22477358625115881</v>
      </c>
      <c r="AF133" s="35">
        <v>180</v>
      </c>
      <c r="AG133" s="22"/>
      <c r="AH133" s="30">
        <v>0.31128893032864374</v>
      </c>
      <c r="AI133" s="31">
        <v>116</v>
      </c>
      <c r="AJ133" s="32">
        <v>0.37404385401859364</v>
      </c>
      <c r="AK133" s="33">
        <v>120</v>
      </c>
      <c r="AL133" s="32">
        <v>0.24853400663869388</v>
      </c>
      <c r="AM133" s="33">
        <v>104</v>
      </c>
      <c r="AN133" s="22"/>
      <c r="AO133" s="30">
        <v>0.60719805990234743</v>
      </c>
      <c r="AP133" s="36">
        <v>167</v>
      </c>
      <c r="AQ133" s="22"/>
      <c r="AR133" s="30">
        <v>0.41403742608445832</v>
      </c>
      <c r="AS133" s="31">
        <v>116</v>
      </c>
      <c r="AT133" s="30">
        <v>0.58210447117134223</v>
      </c>
      <c r="AU133" s="31">
        <v>175</v>
      </c>
      <c r="AV133" s="30">
        <v>0.2459703809975744</v>
      </c>
      <c r="AW133" s="31">
        <v>45</v>
      </c>
      <c r="AX133" s="24"/>
      <c r="AY133" s="30">
        <v>0.18313517525664433</v>
      </c>
      <c r="AZ133" s="31">
        <v>30</v>
      </c>
      <c r="BA133" s="3">
        <v>0.32396592432090665</v>
      </c>
      <c r="BB133" s="13">
        <v>56</v>
      </c>
      <c r="BC133" s="2">
        <v>0.22590580191522683</v>
      </c>
      <c r="BD133" s="13">
        <v>42</v>
      </c>
      <c r="BE133" s="2">
        <v>-4.662004662004662E-4</v>
      </c>
      <c r="BF133" s="13">
        <v>27</v>
      </c>
    </row>
    <row r="134" spans="1:58">
      <c r="A134" s="48" t="s">
        <v>259</v>
      </c>
      <c r="B134" s="51">
        <v>-0.44465315414775808</v>
      </c>
      <c r="C134" s="50">
        <v>131</v>
      </c>
      <c r="D134" s="22"/>
      <c r="E134" s="30">
        <v>0.50081883933347682</v>
      </c>
      <c r="F134" s="31">
        <v>211</v>
      </c>
      <c r="G134" s="32">
        <v>0.17337652316739957</v>
      </c>
      <c r="H134" s="33">
        <v>133</v>
      </c>
      <c r="I134" s="32">
        <v>0.75967068413849992</v>
      </c>
      <c r="J134" s="33">
        <v>236</v>
      </c>
      <c r="K134" s="32">
        <v>0.56940931069453116</v>
      </c>
      <c r="L134" s="33">
        <v>206</v>
      </c>
      <c r="M134" s="22"/>
      <c r="N134" s="30">
        <v>0.27964165838763583</v>
      </c>
      <c r="O134" s="31">
        <v>45</v>
      </c>
      <c r="P134" s="32">
        <v>0.37619325007745485</v>
      </c>
      <c r="Q134" s="33">
        <v>64</v>
      </c>
      <c r="R134" s="32">
        <v>8.9843527425784803E-2</v>
      </c>
      <c r="S134" s="33">
        <v>48</v>
      </c>
      <c r="T134" s="32">
        <v>0.37288819765966774</v>
      </c>
      <c r="U134" s="33">
        <v>58</v>
      </c>
      <c r="V134" s="22"/>
      <c r="W134" s="30">
        <v>0.13462123491599154</v>
      </c>
      <c r="X134" s="34">
        <v>90</v>
      </c>
      <c r="Y134" s="32">
        <v>0</v>
      </c>
      <c r="Z134" s="35">
        <v>15</v>
      </c>
      <c r="AA134" s="32">
        <v>0.32748966697917936</v>
      </c>
      <c r="AB134" s="35">
        <v>145</v>
      </c>
      <c r="AC134" s="32">
        <v>0.12865801947761729</v>
      </c>
      <c r="AD134" s="35">
        <v>82</v>
      </c>
      <c r="AE134" s="32">
        <v>8.2337253207169489E-2</v>
      </c>
      <c r="AF134" s="35">
        <v>103</v>
      </c>
      <c r="AG134" s="22"/>
      <c r="AH134" s="30">
        <v>0.23958966797001924</v>
      </c>
      <c r="AI134" s="31">
        <v>55</v>
      </c>
      <c r="AJ134" s="32">
        <v>0.28495604478762998</v>
      </c>
      <c r="AK134" s="33">
        <v>57</v>
      </c>
      <c r="AL134" s="32">
        <v>0.19422329115240852</v>
      </c>
      <c r="AM134" s="33">
        <v>65</v>
      </c>
      <c r="AN134" s="22"/>
      <c r="AO134" s="30">
        <v>0.71753208735746477</v>
      </c>
      <c r="AP134" s="36">
        <v>211</v>
      </c>
      <c r="AQ134" s="22"/>
      <c r="AR134" s="30">
        <v>0.46365196066774683</v>
      </c>
      <c r="AS134" s="31">
        <v>155</v>
      </c>
      <c r="AT134" s="30">
        <v>0.53368144083366564</v>
      </c>
      <c r="AU134" s="31">
        <v>151</v>
      </c>
      <c r="AV134" s="30">
        <v>0.39362248050182802</v>
      </c>
      <c r="AW134" s="31">
        <v>154</v>
      </c>
      <c r="AX134" s="24"/>
      <c r="AY134" s="30">
        <v>0.29111848289406078</v>
      </c>
      <c r="AZ134" s="31">
        <v>131</v>
      </c>
      <c r="BA134" s="3">
        <v>0.62770585256268741</v>
      </c>
      <c r="BB134" s="13">
        <v>216</v>
      </c>
      <c r="BC134" s="2">
        <v>0.19529994576984452</v>
      </c>
      <c r="BD134" s="13">
        <v>34</v>
      </c>
      <c r="BE134" s="2">
        <v>5.0349650349650353E-2</v>
      </c>
      <c r="BF134" s="13">
        <v>249</v>
      </c>
    </row>
    <row r="135" spans="1:58">
      <c r="A135" s="48" t="s">
        <v>245</v>
      </c>
      <c r="B135" s="51">
        <v>-0.49849773655454166</v>
      </c>
      <c r="C135" s="50">
        <v>130</v>
      </c>
      <c r="D135" s="22"/>
      <c r="E135" s="30">
        <v>0.33258660569761406</v>
      </c>
      <c r="F135" s="31">
        <v>96</v>
      </c>
      <c r="G135" s="32">
        <v>0.12677725766853135</v>
      </c>
      <c r="H135" s="33">
        <v>91</v>
      </c>
      <c r="I135" s="32">
        <v>0.46669512041999978</v>
      </c>
      <c r="J135" s="33">
        <v>68</v>
      </c>
      <c r="K135" s="32">
        <v>0.40428743900431108</v>
      </c>
      <c r="L135" s="33">
        <v>125</v>
      </c>
      <c r="M135" s="22"/>
      <c r="N135" s="30">
        <v>0.45872546306346429</v>
      </c>
      <c r="O135" s="31">
        <v>169</v>
      </c>
      <c r="P135" s="32">
        <v>0.49505854498554536</v>
      </c>
      <c r="Q135" s="33">
        <v>127</v>
      </c>
      <c r="R135" s="32">
        <v>0.19065409566109373</v>
      </c>
      <c r="S135" s="33">
        <v>142</v>
      </c>
      <c r="T135" s="32">
        <v>0.69046374854375381</v>
      </c>
      <c r="U135" s="33">
        <v>212</v>
      </c>
      <c r="V135" s="22"/>
      <c r="W135" s="30">
        <v>0.1929270324602087</v>
      </c>
      <c r="X135" s="34">
        <v>151</v>
      </c>
      <c r="Y135" s="32">
        <v>8.851189378572745E-3</v>
      </c>
      <c r="Z135" s="35">
        <v>100</v>
      </c>
      <c r="AA135" s="32">
        <v>0.22622424371280417</v>
      </c>
      <c r="AB135" s="35">
        <v>81</v>
      </c>
      <c r="AC135" s="32">
        <v>0.23498725495398007</v>
      </c>
      <c r="AD135" s="35">
        <v>176</v>
      </c>
      <c r="AE135" s="32">
        <v>0.30164544179547781</v>
      </c>
      <c r="AF135" s="35">
        <v>202</v>
      </c>
      <c r="AG135" s="22"/>
      <c r="AH135" s="30">
        <v>0.38201513899945477</v>
      </c>
      <c r="AI135" s="31">
        <v>158</v>
      </c>
      <c r="AJ135" s="32">
        <v>0.47731260223542826</v>
      </c>
      <c r="AK135" s="33">
        <v>173</v>
      </c>
      <c r="AL135" s="32">
        <v>0.28671767576348128</v>
      </c>
      <c r="AM135" s="33">
        <v>137</v>
      </c>
      <c r="AN135" s="22"/>
      <c r="AO135" s="30">
        <v>0.41754075999233414</v>
      </c>
      <c r="AP135" s="36">
        <v>63</v>
      </c>
      <c r="AQ135" s="22"/>
      <c r="AR135" s="30">
        <v>0.46991583488461919</v>
      </c>
      <c r="AS135" s="31">
        <v>163</v>
      </c>
      <c r="AT135" s="30">
        <v>0.60758845994732125</v>
      </c>
      <c r="AU135" s="31">
        <v>190</v>
      </c>
      <c r="AV135" s="30">
        <v>0.33224320982191713</v>
      </c>
      <c r="AW135" s="31">
        <v>107</v>
      </c>
      <c r="AX135" s="24"/>
      <c r="AY135" s="30">
        <v>0.31486241650388674</v>
      </c>
      <c r="AZ135" s="31">
        <v>152</v>
      </c>
      <c r="BA135" s="3">
        <v>0.45699199846291094</v>
      </c>
      <c r="BB135" s="13">
        <v>114</v>
      </c>
      <c r="BC135" s="2">
        <v>0.48060224405574237</v>
      </c>
      <c r="BD135" s="13">
        <v>176</v>
      </c>
      <c r="BE135" s="2">
        <v>6.993006993006993E-3</v>
      </c>
      <c r="BF135" s="13">
        <v>208</v>
      </c>
    </row>
    <row r="136" spans="1:58">
      <c r="A136" s="48" t="s">
        <v>39</v>
      </c>
      <c r="B136" s="51">
        <v>-0.50169996077669976</v>
      </c>
      <c r="C136" s="50">
        <v>129</v>
      </c>
      <c r="D136" s="22"/>
      <c r="E136" s="30">
        <v>0.46312468233189374</v>
      </c>
      <c r="F136" s="31">
        <v>186</v>
      </c>
      <c r="G136" s="32">
        <v>0.29002067065983089</v>
      </c>
      <c r="H136" s="33">
        <v>215</v>
      </c>
      <c r="I136" s="32">
        <v>0.60863258762712968</v>
      </c>
      <c r="J136" s="33">
        <v>170</v>
      </c>
      <c r="K136" s="32">
        <v>0.49072078870872066</v>
      </c>
      <c r="L136" s="33">
        <v>170</v>
      </c>
      <c r="M136" s="22"/>
      <c r="N136" s="30">
        <v>0.32060210589482341</v>
      </c>
      <c r="O136" s="31">
        <v>67</v>
      </c>
      <c r="P136" s="32">
        <v>0.26775376864967015</v>
      </c>
      <c r="Q136" s="33">
        <v>25</v>
      </c>
      <c r="R136" s="32">
        <v>0.2601371006606899</v>
      </c>
      <c r="S136" s="33">
        <v>185</v>
      </c>
      <c r="T136" s="32">
        <v>0.43391544837411006</v>
      </c>
      <c r="U136" s="33">
        <v>81</v>
      </c>
      <c r="V136" s="22"/>
      <c r="W136" s="30">
        <v>0.11934697840569244</v>
      </c>
      <c r="X136" s="34">
        <v>68</v>
      </c>
      <c r="Y136" s="32">
        <v>5.4409430968034456E-3</v>
      </c>
      <c r="Z136" s="35">
        <v>59</v>
      </c>
      <c r="AA136" s="32">
        <v>0.11893588677476787</v>
      </c>
      <c r="AB136" s="35">
        <v>26</v>
      </c>
      <c r="AC136" s="32">
        <v>0.12724084418319648</v>
      </c>
      <c r="AD136" s="35">
        <v>79</v>
      </c>
      <c r="AE136" s="32">
        <v>0.22577023956800202</v>
      </c>
      <c r="AF136" s="35">
        <v>181</v>
      </c>
      <c r="AG136" s="22"/>
      <c r="AH136" s="30">
        <v>0.31050489731322939</v>
      </c>
      <c r="AI136" s="31">
        <v>115</v>
      </c>
      <c r="AJ136" s="32">
        <v>0.40340786062581113</v>
      </c>
      <c r="AK136" s="33">
        <v>142</v>
      </c>
      <c r="AL136" s="32">
        <v>0.21760193400064767</v>
      </c>
      <c r="AM136" s="33">
        <v>79</v>
      </c>
      <c r="AN136" s="22"/>
      <c r="AO136" s="30">
        <v>0.72500931731491225</v>
      </c>
      <c r="AP136" s="36">
        <v>214</v>
      </c>
      <c r="AQ136" s="22"/>
      <c r="AR136" s="30">
        <v>0.50636273546082311</v>
      </c>
      <c r="AS136" s="31">
        <v>193</v>
      </c>
      <c r="AT136" s="30">
        <v>0.61910299041981831</v>
      </c>
      <c r="AU136" s="31">
        <v>201</v>
      </c>
      <c r="AV136" s="30">
        <v>0.39362248050182802</v>
      </c>
      <c r="AW136" s="31">
        <v>153</v>
      </c>
      <c r="AX136" s="24"/>
      <c r="AY136" s="30">
        <v>0.22780523126189348</v>
      </c>
      <c r="AZ136" s="31">
        <v>66</v>
      </c>
      <c r="BA136" s="3">
        <v>0.41979872907568783</v>
      </c>
      <c r="BB136" s="13">
        <v>100</v>
      </c>
      <c r="BC136" s="2">
        <v>0.25289435398738191</v>
      </c>
      <c r="BD136" s="13">
        <v>54</v>
      </c>
      <c r="BE136" s="2">
        <v>1.0722610722610723E-2</v>
      </c>
      <c r="BF136" s="13">
        <v>221</v>
      </c>
    </row>
    <row r="137" spans="1:58">
      <c r="A137" s="48" t="s">
        <v>254</v>
      </c>
      <c r="B137" s="51">
        <v>-0.51082680930872026</v>
      </c>
      <c r="C137" s="50">
        <v>128</v>
      </c>
      <c r="D137" s="22"/>
      <c r="E137" s="30">
        <v>0.53224446054689734</v>
      </c>
      <c r="F137" s="31">
        <v>224</v>
      </c>
      <c r="G137" s="32">
        <v>0.18492233757193102</v>
      </c>
      <c r="H137" s="33">
        <v>148</v>
      </c>
      <c r="I137" s="32">
        <v>0.64014396767627635</v>
      </c>
      <c r="J137" s="33">
        <v>187</v>
      </c>
      <c r="K137" s="32">
        <v>0.77166707639248466</v>
      </c>
      <c r="L137" s="33">
        <v>256</v>
      </c>
      <c r="M137" s="22"/>
      <c r="N137" s="30">
        <v>0.30177754259720452</v>
      </c>
      <c r="O137" s="31">
        <v>59</v>
      </c>
      <c r="P137" s="32">
        <v>0.3882003943464819</v>
      </c>
      <c r="Q137" s="33">
        <v>70</v>
      </c>
      <c r="R137" s="32">
        <v>0.12971507020821502</v>
      </c>
      <c r="S137" s="33">
        <v>83</v>
      </c>
      <c r="T137" s="32">
        <v>0.38741716323691672</v>
      </c>
      <c r="U137" s="33">
        <v>65</v>
      </c>
      <c r="V137" s="22"/>
      <c r="W137" s="30">
        <v>0.14133766930353764</v>
      </c>
      <c r="X137" s="34">
        <v>100</v>
      </c>
      <c r="Y137" s="32">
        <v>8.5197018104366355E-3</v>
      </c>
      <c r="Z137" s="35">
        <v>93</v>
      </c>
      <c r="AA137" s="32">
        <v>0.46727876153995079</v>
      </c>
      <c r="AB137" s="35">
        <v>208</v>
      </c>
      <c r="AC137" s="32">
        <v>7.2953115198431701E-2</v>
      </c>
      <c r="AD137" s="35">
        <v>21</v>
      </c>
      <c r="AE137" s="32">
        <v>1.6599098665331352E-2</v>
      </c>
      <c r="AF137" s="35">
        <v>35</v>
      </c>
      <c r="AG137" s="22"/>
      <c r="AH137" s="30">
        <v>0.18067161893534459</v>
      </c>
      <c r="AI137" s="31">
        <v>22</v>
      </c>
      <c r="AJ137" s="32">
        <v>0.2362529850312664</v>
      </c>
      <c r="AK137" s="33">
        <v>28</v>
      </c>
      <c r="AL137" s="32">
        <v>0.12509025283942277</v>
      </c>
      <c r="AM137" s="33">
        <v>18</v>
      </c>
      <c r="AN137" s="22"/>
      <c r="AO137" s="30">
        <v>0.89291246518970546</v>
      </c>
      <c r="AP137" s="36">
        <v>251</v>
      </c>
      <c r="AQ137" s="22"/>
      <c r="AR137" s="30">
        <v>0.31488088216098326</v>
      </c>
      <c r="AS137" s="31">
        <v>47</v>
      </c>
      <c r="AT137" s="30">
        <v>0.44280910569811988</v>
      </c>
      <c r="AU137" s="31">
        <v>99</v>
      </c>
      <c r="AV137" s="30">
        <v>0.18695265862384666</v>
      </c>
      <c r="AW137" s="31">
        <v>15</v>
      </c>
      <c r="AX137" s="24"/>
      <c r="AY137" s="30">
        <v>0.2857836412225731</v>
      </c>
      <c r="AZ137" s="31">
        <v>123</v>
      </c>
      <c r="BA137" s="3">
        <v>0.59986357314391325</v>
      </c>
      <c r="BB137" s="13">
        <v>202</v>
      </c>
      <c r="BC137" s="2">
        <v>0.25655494959140518</v>
      </c>
      <c r="BD137" s="13">
        <v>55</v>
      </c>
      <c r="BE137" s="2">
        <v>9.324009324009324E-4</v>
      </c>
      <c r="BF137" s="13">
        <v>106</v>
      </c>
    </row>
    <row r="138" spans="1:58">
      <c r="A138" s="48" t="s">
        <v>29</v>
      </c>
      <c r="B138" s="51">
        <v>-0.5707293366694518</v>
      </c>
      <c r="C138" s="50">
        <v>127</v>
      </c>
      <c r="D138" s="22"/>
      <c r="E138" s="30">
        <v>0.40008170827602457</v>
      </c>
      <c r="F138" s="31">
        <v>144</v>
      </c>
      <c r="G138" s="32">
        <v>3.4175728075461535E-2</v>
      </c>
      <c r="H138" s="33">
        <v>17</v>
      </c>
      <c r="I138" s="32">
        <v>0.55821819988119825</v>
      </c>
      <c r="J138" s="33">
        <v>137</v>
      </c>
      <c r="K138" s="32">
        <v>0.60785119687141387</v>
      </c>
      <c r="L138" s="33">
        <v>216</v>
      </c>
      <c r="M138" s="22"/>
      <c r="N138" s="30">
        <v>0.34851854933238019</v>
      </c>
      <c r="O138" s="31">
        <v>85</v>
      </c>
      <c r="P138" s="32">
        <v>0.10655177656333792</v>
      </c>
      <c r="Q138" s="33">
        <v>5</v>
      </c>
      <c r="R138" s="32">
        <v>0.56505045801220333</v>
      </c>
      <c r="S138" s="33">
        <v>246</v>
      </c>
      <c r="T138" s="32">
        <v>0.37395341342159949</v>
      </c>
      <c r="U138" s="33">
        <v>61</v>
      </c>
      <c r="V138" s="22"/>
      <c r="W138" s="30">
        <v>4.8562641072265759E-2</v>
      </c>
      <c r="X138" s="34">
        <v>6</v>
      </c>
      <c r="Y138" s="32">
        <v>4.3478260869565218E-3</v>
      </c>
      <c r="Z138" s="35">
        <v>45</v>
      </c>
      <c r="AA138" s="32">
        <v>0.1091079124548406</v>
      </c>
      <c r="AB138" s="35">
        <v>23</v>
      </c>
      <c r="AC138" s="32">
        <v>6.0311843811827345E-2</v>
      </c>
      <c r="AD138" s="35">
        <v>12</v>
      </c>
      <c r="AE138" s="32">
        <v>2.0482981935438571E-2</v>
      </c>
      <c r="AF138" s="35">
        <v>44</v>
      </c>
      <c r="AG138" s="22"/>
      <c r="AH138" s="30">
        <v>2.0933992983036245E-2</v>
      </c>
      <c r="AI138" s="31">
        <v>3</v>
      </c>
      <c r="AJ138" s="32">
        <v>4.1867985966072489E-2</v>
      </c>
      <c r="AK138" s="33">
        <v>3</v>
      </c>
      <c r="AL138" s="32">
        <v>0</v>
      </c>
      <c r="AM138" s="33">
        <v>1</v>
      </c>
      <c r="AN138" s="22"/>
      <c r="AO138" s="30">
        <v>0.98490186632377463</v>
      </c>
      <c r="AP138" s="36">
        <v>261</v>
      </c>
      <c r="AQ138" s="22"/>
      <c r="AR138" s="30">
        <v>0.67304123853870523</v>
      </c>
      <c r="AS138" s="31">
        <v>251</v>
      </c>
      <c r="AT138" s="30">
        <v>0.78710630832961048</v>
      </c>
      <c r="AU138" s="31">
        <v>255</v>
      </c>
      <c r="AV138" s="30">
        <v>0.55897616874779998</v>
      </c>
      <c r="AW138" s="31">
        <v>238</v>
      </c>
      <c r="AX138" s="24"/>
      <c r="AY138" s="30">
        <v>0.20573773546944574</v>
      </c>
      <c r="AZ138" s="31">
        <v>49</v>
      </c>
      <c r="BA138" s="3">
        <v>0.41103324500023197</v>
      </c>
      <c r="BB138" s="13">
        <v>95</v>
      </c>
      <c r="BC138" s="2">
        <v>0.1656205208486646</v>
      </c>
      <c r="BD138" s="13">
        <v>18</v>
      </c>
      <c r="BE138" s="2">
        <v>4.0559440559440559E-2</v>
      </c>
      <c r="BF138" s="13">
        <v>246</v>
      </c>
    </row>
    <row r="139" spans="1:58">
      <c r="A139" s="48" t="s">
        <v>175</v>
      </c>
      <c r="B139" s="51">
        <v>-0.61057362448481489</v>
      </c>
      <c r="C139" s="50">
        <v>126</v>
      </c>
      <c r="D139" s="22"/>
      <c r="E139" s="30">
        <v>0.31148164417086566</v>
      </c>
      <c r="F139" s="31">
        <v>82</v>
      </c>
      <c r="G139" s="32">
        <v>0.16651416931620527</v>
      </c>
      <c r="H139" s="33">
        <v>125</v>
      </c>
      <c r="I139" s="32">
        <v>0.55236908057031298</v>
      </c>
      <c r="J139" s="33">
        <v>129</v>
      </c>
      <c r="K139" s="32">
        <v>0.21556168262607867</v>
      </c>
      <c r="L139" s="33">
        <v>44</v>
      </c>
      <c r="M139" s="22"/>
      <c r="N139" s="30">
        <v>0.47398540067320094</v>
      </c>
      <c r="O139" s="31">
        <v>183</v>
      </c>
      <c r="P139" s="32">
        <v>0.67946790060330431</v>
      </c>
      <c r="Q139" s="33">
        <v>216</v>
      </c>
      <c r="R139" s="32">
        <v>0.13183550899423022</v>
      </c>
      <c r="S139" s="33">
        <v>86</v>
      </c>
      <c r="T139" s="32">
        <v>0.61065279242206827</v>
      </c>
      <c r="U139" s="33">
        <v>181</v>
      </c>
      <c r="V139" s="22"/>
      <c r="W139" s="30">
        <v>0.21078484882240481</v>
      </c>
      <c r="X139" s="34">
        <v>164</v>
      </c>
      <c r="Y139" s="32">
        <v>5.9084194977843431E-3</v>
      </c>
      <c r="Z139" s="35">
        <v>64</v>
      </c>
      <c r="AA139" s="32">
        <v>0.64375061927300292</v>
      </c>
      <c r="AB139" s="35">
        <v>242</v>
      </c>
      <c r="AC139" s="32">
        <v>0.18674235202357159</v>
      </c>
      <c r="AD139" s="35">
        <v>137</v>
      </c>
      <c r="AE139" s="32">
        <v>6.7380044952604322E-3</v>
      </c>
      <c r="AF139" s="35">
        <v>23</v>
      </c>
      <c r="AG139" s="22"/>
      <c r="AH139" s="30">
        <v>0.27256890581034565</v>
      </c>
      <c r="AI139" s="31">
        <v>86</v>
      </c>
      <c r="AJ139" s="32">
        <v>0.26879607680274931</v>
      </c>
      <c r="AK139" s="33">
        <v>46</v>
      </c>
      <c r="AL139" s="32">
        <v>0.27634173481794194</v>
      </c>
      <c r="AM139" s="33">
        <v>127</v>
      </c>
      <c r="AN139" s="22"/>
      <c r="AO139" s="30">
        <v>0.51587388468752504</v>
      </c>
      <c r="AP139" s="36">
        <v>115</v>
      </c>
      <c r="AQ139" s="22"/>
      <c r="AR139" s="30">
        <v>0.34709449601028752</v>
      </c>
      <c r="AS139" s="31">
        <v>68</v>
      </c>
      <c r="AT139" s="30">
        <v>0.4923915895391664</v>
      </c>
      <c r="AU139" s="31">
        <v>122</v>
      </c>
      <c r="AV139" s="30">
        <v>0.20179740248140871</v>
      </c>
      <c r="AW139" s="31">
        <v>23</v>
      </c>
      <c r="AX139" s="24"/>
      <c r="AY139" s="30">
        <v>0.38847464265635745</v>
      </c>
      <c r="AZ139" s="31">
        <v>217</v>
      </c>
      <c r="BA139" s="3">
        <v>0.54775415860483834</v>
      </c>
      <c r="BB139" s="13">
        <v>183</v>
      </c>
      <c r="BC139" s="2">
        <v>0.61766976936423401</v>
      </c>
      <c r="BD139" s="13">
        <v>225</v>
      </c>
      <c r="BE139" s="2">
        <v>0</v>
      </c>
      <c r="BF139" s="13">
        <v>37</v>
      </c>
    </row>
    <row r="140" spans="1:58">
      <c r="A140" s="48" t="s">
        <v>137</v>
      </c>
      <c r="B140" s="51">
        <v>-0.62909953014662823</v>
      </c>
      <c r="C140" s="50">
        <v>125</v>
      </c>
      <c r="D140" s="22"/>
      <c r="E140" s="30">
        <v>0.35144286649504158</v>
      </c>
      <c r="F140" s="31">
        <v>115</v>
      </c>
      <c r="G140" s="32">
        <v>0.27025722567344129</v>
      </c>
      <c r="H140" s="33">
        <v>208</v>
      </c>
      <c r="I140" s="32">
        <v>0.52768639879503199</v>
      </c>
      <c r="J140" s="33">
        <v>113</v>
      </c>
      <c r="K140" s="32">
        <v>0.25638497501665164</v>
      </c>
      <c r="L140" s="33">
        <v>59</v>
      </c>
      <c r="M140" s="22"/>
      <c r="N140" s="30">
        <v>0.43924333571592838</v>
      </c>
      <c r="O140" s="31">
        <v>158</v>
      </c>
      <c r="P140" s="32">
        <v>0.61377535433062613</v>
      </c>
      <c r="Q140" s="33">
        <v>182</v>
      </c>
      <c r="R140" s="32">
        <v>9.0234776835895675E-2</v>
      </c>
      <c r="S140" s="33">
        <v>50</v>
      </c>
      <c r="T140" s="32">
        <v>0.61371987598126343</v>
      </c>
      <c r="U140" s="33">
        <v>183</v>
      </c>
      <c r="V140" s="22"/>
      <c r="W140" s="30">
        <v>0.23470544658784334</v>
      </c>
      <c r="X140" s="34">
        <v>181</v>
      </c>
      <c r="Y140" s="32">
        <v>1.3961605584642234E-2</v>
      </c>
      <c r="Z140" s="35">
        <v>142</v>
      </c>
      <c r="AA140" s="32">
        <v>0.70049995596423542</v>
      </c>
      <c r="AB140" s="35">
        <v>249</v>
      </c>
      <c r="AC140" s="32">
        <v>0.14824050874725239</v>
      </c>
      <c r="AD140" s="35">
        <v>104</v>
      </c>
      <c r="AE140" s="32">
        <v>7.6119716055243369E-2</v>
      </c>
      <c r="AF140" s="35">
        <v>97</v>
      </c>
      <c r="AG140" s="22"/>
      <c r="AH140" s="30">
        <v>0.33107632088582462</v>
      </c>
      <c r="AI140" s="31">
        <v>127</v>
      </c>
      <c r="AJ140" s="32">
        <v>0.37799944215456838</v>
      </c>
      <c r="AK140" s="33">
        <v>122</v>
      </c>
      <c r="AL140" s="32">
        <v>0.2841531996170808</v>
      </c>
      <c r="AM140" s="33">
        <v>135</v>
      </c>
      <c r="AN140" s="22"/>
      <c r="AO140" s="30">
        <v>0.56633231946678331</v>
      </c>
      <c r="AP140" s="36">
        <v>148</v>
      </c>
      <c r="AQ140" s="22"/>
      <c r="AR140" s="30">
        <v>0.47687890540632405</v>
      </c>
      <c r="AS140" s="31">
        <v>166</v>
      </c>
      <c r="AT140" s="30">
        <v>0.62128294410642471</v>
      </c>
      <c r="AU140" s="31">
        <v>203</v>
      </c>
      <c r="AV140" s="30">
        <v>0.33247486670622339</v>
      </c>
      <c r="AW140" s="31">
        <v>109</v>
      </c>
      <c r="AX140" s="24"/>
      <c r="AY140" s="30">
        <v>0.19879887013805655</v>
      </c>
      <c r="AZ140" s="31">
        <v>42</v>
      </c>
      <c r="BA140" s="3">
        <v>0.29396901886554916</v>
      </c>
      <c r="BB140" s="13">
        <v>45</v>
      </c>
      <c r="BC140" s="2">
        <v>0.30196139108241998</v>
      </c>
      <c r="BD140" s="13">
        <v>82</v>
      </c>
      <c r="BE140" s="2">
        <v>4.662004662004662E-4</v>
      </c>
      <c r="BF140" s="13">
        <v>72</v>
      </c>
    </row>
    <row r="141" spans="1:58">
      <c r="A141" s="48" t="s">
        <v>282</v>
      </c>
      <c r="B141" s="51">
        <v>-0.68624572509251214</v>
      </c>
      <c r="C141" s="50">
        <v>124</v>
      </c>
      <c r="D141" s="22"/>
      <c r="E141" s="30">
        <v>0.47832348911032802</v>
      </c>
      <c r="F141" s="31">
        <v>194</v>
      </c>
      <c r="G141" s="32">
        <v>0.31444086064989385</v>
      </c>
      <c r="H141" s="33">
        <v>232</v>
      </c>
      <c r="I141" s="32">
        <v>0.60349938992821706</v>
      </c>
      <c r="J141" s="33">
        <v>165</v>
      </c>
      <c r="K141" s="32">
        <v>0.51703021675287308</v>
      </c>
      <c r="L141" s="33">
        <v>180</v>
      </c>
      <c r="M141" s="22"/>
      <c r="N141" s="30">
        <v>0.40052807375899774</v>
      </c>
      <c r="O141" s="31">
        <v>118</v>
      </c>
      <c r="P141" s="32">
        <v>0.61571062078147909</v>
      </c>
      <c r="Q141" s="33">
        <v>183</v>
      </c>
      <c r="R141" s="32">
        <v>0.15179058078091245</v>
      </c>
      <c r="S141" s="33">
        <v>105</v>
      </c>
      <c r="T141" s="32">
        <v>0.43408301971460161</v>
      </c>
      <c r="U141" s="33">
        <v>82</v>
      </c>
      <c r="V141" s="22"/>
      <c r="W141" s="30">
        <v>0.15511976227316346</v>
      </c>
      <c r="X141" s="34">
        <v>120</v>
      </c>
      <c r="Y141" s="32">
        <v>1.7278617710583154E-2</v>
      </c>
      <c r="Z141" s="35">
        <v>158</v>
      </c>
      <c r="AA141" s="32">
        <v>0.37152266037025539</v>
      </c>
      <c r="AB141" s="35">
        <v>166</v>
      </c>
      <c r="AC141" s="32">
        <v>0.15029928729669184</v>
      </c>
      <c r="AD141" s="35">
        <v>108</v>
      </c>
      <c r="AE141" s="32">
        <v>8.1378483715123504E-2</v>
      </c>
      <c r="AF141" s="35">
        <v>99</v>
      </c>
      <c r="AG141" s="22"/>
      <c r="AH141" s="30">
        <v>0.24176069713708784</v>
      </c>
      <c r="AI141" s="31">
        <v>61</v>
      </c>
      <c r="AJ141" s="32">
        <v>0.28772105160446942</v>
      </c>
      <c r="AK141" s="33">
        <v>60</v>
      </c>
      <c r="AL141" s="32">
        <v>0.19580034266970625</v>
      </c>
      <c r="AM141" s="33">
        <v>67</v>
      </c>
      <c r="AN141" s="22"/>
      <c r="AO141" s="30">
        <v>0.58307223886949844</v>
      </c>
      <c r="AP141" s="36">
        <v>156</v>
      </c>
      <c r="AQ141" s="22"/>
      <c r="AR141" s="30">
        <v>0.48832219685532974</v>
      </c>
      <c r="AS141" s="31">
        <v>176</v>
      </c>
      <c r="AT141" s="30">
        <v>0.5922292661820755</v>
      </c>
      <c r="AU141" s="31">
        <v>178</v>
      </c>
      <c r="AV141" s="30">
        <v>0.38441512752858392</v>
      </c>
      <c r="AW141" s="31">
        <v>149</v>
      </c>
      <c r="AX141" s="24"/>
      <c r="AY141" s="30">
        <v>0.2286411897804502</v>
      </c>
      <c r="AZ141" s="31">
        <v>67</v>
      </c>
      <c r="BA141" s="3">
        <v>0.45944727487909159</v>
      </c>
      <c r="BB141" s="13">
        <v>118</v>
      </c>
      <c r="BC141" s="2">
        <v>0.22601009399605851</v>
      </c>
      <c r="BD141" s="13">
        <v>43</v>
      </c>
      <c r="BE141" s="2">
        <v>4.662004662004662E-4</v>
      </c>
      <c r="BF141" s="13">
        <v>84</v>
      </c>
    </row>
    <row r="142" spans="1:58">
      <c r="A142" s="48" t="s">
        <v>237</v>
      </c>
      <c r="B142" s="51">
        <v>-0.71193894170732253</v>
      </c>
      <c r="C142" s="50">
        <v>123</v>
      </c>
      <c r="D142" s="22"/>
      <c r="E142" s="30">
        <v>0.34908070971352362</v>
      </c>
      <c r="F142" s="31">
        <v>113</v>
      </c>
      <c r="G142" s="32">
        <v>0.14818907529271488</v>
      </c>
      <c r="H142" s="33">
        <v>110</v>
      </c>
      <c r="I142" s="32">
        <v>0.48214056448313858</v>
      </c>
      <c r="J142" s="33">
        <v>81</v>
      </c>
      <c r="K142" s="32">
        <v>0.41691248936471736</v>
      </c>
      <c r="L142" s="33">
        <v>131</v>
      </c>
      <c r="M142" s="22"/>
      <c r="N142" s="30">
        <v>0.41721071453551034</v>
      </c>
      <c r="O142" s="31">
        <v>137</v>
      </c>
      <c r="P142" s="32">
        <v>0.42423030990992361</v>
      </c>
      <c r="Q142" s="33">
        <v>91</v>
      </c>
      <c r="R142" s="32">
        <v>0.25157770235785237</v>
      </c>
      <c r="S142" s="33">
        <v>176</v>
      </c>
      <c r="T142" s="32">
        <v>0.5758241313387551</v>
      </c>
      <c r="U142" s="33">
        <v>165</v>
      </c>
      <c r="V142" s="22"/>
      <c r="W142" s="30">
        <v>0.20907252867469003</v>
      </c>
      <c r="X142" s="34">
        <v>161</v>
      </c>
      <c r="Y142" s="32">
        <v>2.6195153896529143E-3</v>
      </c>
      <c r="Z142" s="35">
        <v>32</v>
      </c>
      <c r="AA142" s="32">
        <v>0.38388492055461637</v>
      </c>
      <c r="AB142" s="35">
        <v>172</v>
      </c>
      <c r="AC142" s="32">
        <v>0.26193955843918904</v>
      </c>
      <c r="AD142" s="35">
        <v>189</v>
      </c>
      <c r="AE142" s="32">
        <v>0.18784612031530176</v>
      </c>
      <c r="AF142" s="35">
        <v>162</v>
      </c>
      <c r="AG142" s="22"/>
      <c r="AH142" s="30">
        <v>0.46775312071357011</v>
      </c>
      <c r="AI142" s="31">
        <v>187</v>
      </c>
      <c r="AJ142" s="32">
        <v>0.5371877376433315</v>
      </c>
      <c r="AK142" s="33">
        <v>190</v>
      </c>
      <c r="AL142" s="32">
        <v>0.39831850378380868</v>
      </c>
      <c r="AM142" s="33">
        <v>184</v>
      </c>
      <c r="AN142" s="22"/>
      <c r="AO142" s="30">
        <v>0.42306880391173424</v>
      </c>
      <c r="AP142" s="36">
        <v>67</v>
      </c>
      <c r="AQ142" s="22"/>
      <c r="AR142" s="30">
        <v>0.46002437748465796</v>
      </c>
      <c r="AS142" s="31">
        <v>152</v>
      </c>
      <c r="AT142" s="30">
        <v>0.48504114986983698</v>
      </c>
      <c r="AU142" s="31">
        <v>118</v>
      </c>
      <c r="AV142" s="30">
        <v>0.43500760509947894</v>
      </c>
      <c r="AW142" s="31">
        <v>184</v>
      </c>
      <c r="AX142" s="24"/>
      <c r="AY142" s="30">
        <v>0.25310184156336707</v>
      </c>
      <c r="AZ142" s="31">
        <v>90</v>
      </c>
      <c r="BA142" s="3">
        <v>0.36750918656441584</v>
      </c>
      <c r="BB142" s="13">
        <v>72</v>
      </c>
      <c r="BC142" s="2">
        <v>0.38853293486228208</v>
      </c>
      <c r="BD142" s="13">
        <v>119</v>
      </c>
      <c r="BE142" s="2">
        <v>3.2634032634032634E-3</v>
      </c>
      <c r="BF142" s="13">
        <v>172</v>
      </c>
    </row>
    <row r="143" spans="1:58">
      <c r="A143" s="48" t="s">
        <v>260</v>
      </c>
      <c r="B143" s="51">
        <v>-0.74645641723110967</v>
      </c>
      <c r="C143" s="50">
        <v>122</v>
      </c>
      <c r="D143" s="22"/>
      <c r="E143" s="30">
        <v>0.55398498286083486</v>
      </c>
      <c r="F143" s="31">
        <v>232</v>
      </c>
      <c r="G143" s="32">
        <v>0.22151455092066014</v>
      </c>
      <c r="H143" s="33">
        <v>176</v>
      </c>
      <c r="I143" s="32">
        <v>0.6919375343106775</v>
      </c>
      <c r="J143" s="33">
        <v>207</v>
      </c>
      <c r="K143" s="32">
        <v>0.74850286335116689</v>
      </c>
      <c r="L143" s="33">
        <v>251</v>
      </c>
      <c r="M143" s="22"/>
      <c r="N143" s="30">
        <v>0.38986041749961459</v>
      </c>
      <c r="O143" s="31">
        <v>112</v>
      </c>
      <c r="P143" s="32">
        <v>0.45335126641110035</v>
      </c>
      <c r="Q143" s="33">
        <v>102</v>
      </c>
      <c r="R143" s="32">
        <v>0.22356100436013535</v>
      </c>
      <c r="S143" s="33">
        <v>162</v>
      </c>
      <c r="T143" s="32">
        <v>0.49266898172760804</v>
      </c>
      <c r="U143" s="33">
        <v>123</v>
      </c>
      <c r="V143" s="22"/>
      <c r="W143" s="30">
        <v>0.15021181153576946</v>
      </c>
      <c r="X143" s="34">
        <v>115</v>
      </c>
      <c r="Y143" s="32">
        <v>1.0126582278481013E-2</v>
      </c>
      <c r="Z143" s="35">
        <v>113</v>
      </c>
      <c r="AA143" s="32">
        <v>0.25552632559290839</v>
      </c>
      <c r="AB143" s="35">
        <v>99</v>
      </c>
      <c r="AC143" s="32">
        <v>7.465816445495177E-2</v>
      </c>
      <c r="AD143" s="35">
        <v>22</v>
      </c>
      <c r="AE143" s="32">
        <v>0.26053617381673672</v>
      </c>
      <c r="AF143" s="35">
        <v>191</v>
      </c>
      <c r="AG143" s="22"/>
      <c r="AH143" s="30">
        <v>0.24872543168789357</v>
      </c>
      <c r="AI143" s="31">
        <v>64</v>
      </c>
      <c r="AJ143" s="32">
        <v>0.3023968663780916</v>
      </c>
      <c r="AK143" s="33">
        <v>70</v>
      </c>
      <c r="AL143" s="32">
        <v>0.19505399699769552</v>
      </c>
      <c r="AM143" s="33">
        <v>66</v>
      </c>
      <c r="AN143" s="22"/>
      <c r="AO143" s="30">
        <v>0.63128056250210818</v>
      </c>
      <c r="AP143" s="36">
        <v>176</v>
      </c>
      <c r="AQ143" s="22"/>
      <c r="AR143" s="30">
        <v>0.39290464062963798</v>
      </c>
      <c r="AS143" s="31">
        <v>102</v>
      </c>
      <c r="AT143" s="30">
        <v>0.53213117413395028</v>
      </c>
      <c r="AU143" s="31">
        <v>148</v>
      </c>
      <c r="AV143" s="30">
        <v>0.25367810712532568</v>
      </c>
      <c r="AW143" s="31">
        <v>50</v>
      </c>
      <c r="AX143" s="24"/>
      <c r="AY143" s="30">
        <v>0.21769799548479393</v>
      </c>
      <c r="AZ143" s="31">
        <v>58</v>
      </c>
      <c r="BA143" s="3">
        <v>0.43351129844981706</v>
      </c>
      <c r="BB143" s="13">
        <v>104</v>
      </c>
      <c r="BC143" s="2">
        <v>0.22004888847076515</v>
      </c>
      <c r="BD143" s="13">
        <v>41</v>
      </c>
      <c r="BE143" s="2">
        <v>-4.662004662004662E-4</v>
      </c>
      <c r="BF143" s="13">
        <v>22</v>
      </c>
    </row>
    <row r="144" spans="1:58">
      <c r="A144" s="48" t="s">
        <v>63</v>
      </c>
      <c r="B144" s="51">
        <v>-0.77936501588328166</v>
      </c>
      <c r="C144" s="50">
        <v>121</v>
      </c>
      <c r="D144" s="22"/>
      <c r="E144" s="30">
        <v>0.34741941335702914</v>
      </c>
      <c r="F144" s="31">
        <v>111</v>
      </c>
      <c r="G144" s="32">
        <v>0.24705007058606063</v>
      </c>
      <c r="H144" s="33">
        <v>193</v>
      </c>
      <c r="I144" s="32">
        <v>0.42785658563419549</v>
      </c>
      <c r="J144" s="33">
        <v>52</v>
      </c>
      <c r="K144" s="32">
        <v>0.36735158385083111</v>
      </c>
      <c r="L144" s="33">
        <v>111</v>
      </c>
      <c r="M144" s="22"/>
      <c r="N144" s="30">
        <v>0.4556771387552731</v>
      </c>
      <c r="O144" s="31">
        <v>167</v>
      </c>
      <c r="P144" s="32">
        <v>0.49155021950212252</v>
      </c>
      <c r="Q144" s="33">
        <v>124</v>
      </c>
      <c r="R144" s="32">
        <v>0.35494104678533323</v>
      </c>
      <c r="S144" s="33">
        <v>215</v>
      </c>
      <c r="T144" s="32">
        <v>0.52054014997836351</v>
      </c>
      <c r="U144" s="33">
        <v>133</v>
      </c>
      <c r="V144" s="22"/>
      <c r="W144" s="30">
        <v>0.19966081230032448</v>
      </c>
      <c r="X144" s="34">
        <v>156</v>
      </c>
      <c r="Y144" s="32">
        <v>5.9347181008902071E-3</v>
      </c>
      <c r="Z144" s="35">
        <v>66</v>
      </c>
      <c r="AA144" s="32">
        <v>0.29190411347096251</v>
      </c>
      <c r="AB144" s="35">
        <v>125</v>
      </c>
      <c r="AC144" s="32">
        <v>0.27193381461673921</v>
      </c>
      <c r="AD144" s="35">
        <v>197</v>
      </c>
      <c r="AE144" s="32">
        <v>0.22887060301270601</v>
      </c>
      <c r="AF144" s="35">
        <v>184</v>
      </c>
      <c r="AG144" s="22"/>
      <c r="AH144" s="30">
        <v>0.32402289620993413</v>
      </c>
      <c r="AI144" s="31">
        <v>121</v>
      </c>
      <c r="AJ144" s="32">
        <v>0.4011314603304682</v>
      </c>
      <c r="AK144" s="33">
        <v>140</v>
      </c>
      <c r="AL144" s="32">
        <v>0.24691433208940006</v>
      </c>
      <c r="AM144" s="33">
        <v>102</v>
      </c>
      <c r="AN144" s="22"/>
      <c r="AO144" s="30">
        <v>0.42410136527499448</v>
      </c>
      <c r="AP144" s="36">
        <v>68</v>
      </c>
      <c r="AQ144" s="22"/>
      <c r="AR144" s="30">
        <v>0.35177554057495075</v>
      </c>
      <c r="AS144" s="31">
        <v>71</v>
      </c>
      <c r="AT144" s="30">
        <v>0.42845438737597719</v>
      </c>
      <c r="AU144" s="31">
        <v>93</v>
      </c>
      <c r="AV144" s="30">
        <v>0.27509669377392426</v>
      </c>
      <c r="AW144" s="31">
        <v>66</v>
      </c>
      <c r="AX144" s="24"/>
      <c r="AY144" s="30">
        <v>0.38590445843489785</v>
      </c>
      <c r="AZ144" s="31">
        <v>214</v>
      </c>
      <c r="BA144" s="3">
        <v>0.80221816196607487</v>
      </c>
      <c r="BB144" s="13">
        <v>252</v>
      </c>
      <c r="BC144" s="2">
        <v>0.35269801054141586</v>
      </c>
      <c r="BD144" s="13">
        <v>103</v>
      </c>
      <c r="BE144" s="2">
        <v>2.7972027972027972E-3</v>
      </c>
      <c r="BF144" s="13">
        <v>168</v>
      </c>
    </row>
    <row r="145" spans="1:58">
      <c r="A145" s="48" t="s">
        <v>202</v>
      </c>
      <c r="B145" s="51">
        <v>-0.99475558601131231</v>
      </c>
      <c r="C145" s="50">
        <v>120</v>
      </c>
      <c r="D145" s="22"/>
      <c r="E145" s="30">
        <v>0.28337802088942415</v>
      </c>
      <c r="F145" s="31">
        <v>61</v>
      </c>
      <c r="G145" s="32">
        <v>0.11617097490081812</v>
      </c>
      <c r="H145" s="33">
        <v>78</v>
      </c>
      <c r="I145" s="32">
        <v>0.44526784455299895</v>
      </c>
      <c r="J145" s="33">
        <v>61</v>
      </c>
      <c r="K145" s="32">
        <v>0.28869524321445544</v>
      </c>
      <c r="L145" s="33">
        <v>76</v>
      </c>
      <c r="M145" s="22"/>
      <c r="N145" s="30">
        <v>0.40727100736393257</v>
      </c>
      <c r="O145" s="31">
        <v>125</v>
      </c>
      <c r="P145" s="32">
        <v>0.38670441871288286</v>
      </c>
      <c r="Q145" s="33">
        <v>69</v>
      </c>
      <c r="R145" s="32">
        <v>0.2244415597809262</v>
      </c>
      <c r="S145" s="33">
        <v>163</v>
      </c>
      <c r="T145" s="32">
        <v>0.61066704359798862</v>
      </c>
      <c r="U145" s="33">
        <v>182</v>
      </c>
      <c r="V145" s="22"/>
      <c r="W145" s="30">
        <v>0.23245908459718095</v>
      </c>
      <c r="X145" s="34">
        <v>180</v>
      </c>
      <c r="Y145" s="32">
        <v>0.11528639182780008</v>
      </c>
      <c r="Z145" s="35">
        <v>240</v>
      </c>
      <c r="AA145" s="32">
        <v>0.28570425065763194</v>
      </c>
      <c r="AB145" s="35">
        <v>119</v>
      </c>
      <c r="AC145" s="32">
        <v>0.19055213477266311</v>
      </c>
      <c r="AD145" s="35">
        <v>146</v>
      </c>
      <c r="AE145" s="32">
        <v>0.33829356113062869</v>
      </c>
      <c r="AF145" s="35">
        <v>216</v>
      </c>
      <c r="AG145" s="22"/>
      <c r="AH145" s="30">
        <v>0.39783301260497905</v>
      </c>
      <c r="AI145" s="31">
        <v>166</v>
      </c>
      <c r="AJ145" s="32">
        <v>0.41776074649299016</v>
      </c>
      <c r="AK145" s="33">
        <v>148</v>
      </c>
      <c r="AL145" s="32">
        <v>0.37790527871696789</v>
      </c>
      <c r="AM145" s="33">
        <v>176</v>
      </c>
      <c r="AN145" s="22"/>
      <c r="AO145" s="30">
        <v>0.46050450842783724</v>
      </c>
      <c r="AP145" s="36">
        <v>80</v>
      </c>
      <c r="AQ145" s="22"/>
      <c r="AR145" s="30">
        <v>0.40769623968302449</v>
      </c>
      <c r="AS145" s="31">
        <v>112</v>
      </c>
      <c r="AT145" s="30">
        <v>0.51012267074664563</v>
      </c>
      <c r="AU145" s="31">
        <v>133</v>
      </c>
      <c r="AV145" s="30">
        <v>0.30526980861940334</v>
      </c>
      <c r="AW145" s="31">
        <v>85</v>
      </c>
      <c r="AX145" s="24"/>
      <c r="AY145" s="30">
        <v>0.31577670114552148</v>
      </c>
      <c r="AZ145" s="31">
        <v>153</v>
      </c>
      <c r="BA145" s="3">
        <v>0.45750226598110916</v>
      </c>
      <c r="BB145" s="13">
        <v>116</v>
      </c>
      <c r="BC145" s="2">
        <v>0.48703063465825253</v>
      </c>
      <c r="BD145" s="13">
        <v>182</v>
      </c>
      <c r="BE145" s="2">
        <v>2.7972027972027972E-3</v>
      </c>
      <c r="BF145" s="13">
        <v>163</v>
      </c>
    </row>
    <row r="146" spans="1:58">
      <c r="A146" s="48" t="s">
        <v>278</v>
      </c>
      <c r="B146" s="51">
        <v>-1.0068362198590202</v>
      </c>
      <c r="C146" s="50">
        <v>119</v>
      </c>
      <c r="D146" s="22"/>
      <c r="E146" s="30">
        <v>0.46667493844538432</v>
      </c>
      <c r="F146" s="31">
        <v>187</v>
      </c>
      <c r="G146" s="32">
        <v>0.20192146522160226</v>
      </c>
      <c r="H146" s="33">
        <v>162</v>
      </c>
      <c r="I146" s="32">
        <v>0.66629324929851319</v>
      </c>
      <c r="J146" s="33">
        <v>197</v>
      </c>
      <c r="K146" s="32">
        <v>0.53181010081603741</v>
      </c>
      <c r="L146" s="33">
        <v>186</v>
      </c>
      <c r="M146" s="22"/>
      <c r="N146" s="30">
        <v>0.37777798074465957</v>
      </c>
      <c r="O146" s="31">
        <v>105</v>
      </c>
      <c r="P146" s="32">
        <v>0.55985203811529827</v>
      </c>
      <c r="Q146" s="33">
        <v>152</v>
      </c>
      <c r="R146" s="32">
        <v>0.15183925993860636</v>
      </c>
      <c r="S146" s="33">
        <v>106</v>
      </c>
      <c r="T146" s="32">
        <v>0.42164264418007413</v>
      </c>
      <c r="U146" s="33">
        <v>77</v>
      </c>
      <c r="V146" s="22"/>
      <c r="W146" s="30">
        <v>8.6858199622249263E-2</v>
      </c>
      <c r="X146" s="34">
        <v>27</v>
      </c>
      <c r="Y146" s="32">
        <v>1.5384615384615385E-2</v>
      </c>
      <c r="Z146" s="35">
        <v>151</v>
      </c>
      <c r="AA146" s="32">
        <v>0.17279801349502635</v>
      </c>
      <c r="AB146" s="35">
        <v>48</v>
      </c>
      <c r="AC146" s="32">
        <v>0.13890574313334317</v>
      </c>
      <c r="AD146" s="35">
        <v>95</v>
      </c>
      <c r="AE146" s="32">
        <v>2.0344426476012142E-2</v>
      </c>
      <c r="AF146" s="35">
        <v>43</v>
      </c>
      <c r="AG146" s="22"/>
      <c r="AH146" s="30">
        <v>0.25747955790412658</v>
      </c>
      <c r="AI146" s="31">
        <v>73</v>
      </c>
      <c r="AJ146" s="32">
        <v>0.29316443100532419</v>
      </c>
      <c r="AK146" s="33">
        <v>65</v>
      </c>
      <c r="AL146" s="32">
        <v>0.22179468480292891</v>
      </c>
      <c r="AM146" s="33">
        <v>82</v>
      </c>
      <c r="AN146" s="22"/>
      <c r="AO146" s="30">
        <v>0.56356779386685862</v>
      </c>
      <c r="AP146" s="36">
        <v>146</v>
      </c>
      <c r="AQ146" s="22"/>
      <c r="AR146" s="30">
        <v>0.47320143512646262</v>
      </c>
      <c r="AS146" s="31">
        <v>165</v>
      </c>
      <c r="AT146" s="30">
        <v>0.61675019551765409</v>
      </c>
      <c r="AU146" s="31">
        <v>196</v>
      </c>
      <c r="AV146" s="30">
        <v>0.3296526747352711</v>
      </c>
      <c r="AW146" s="31">
        <v>105</v>
      </c>
      <c r="AX146" s="24"/>
      <c r="AY146" s="30">
        <v>0.30414194772112374</v>
      </c>
      <c r="AZ146" s="31">
        <v>141</v>
      </c>
      <c r="BA146" s="3">
        <v>0.61496710101078755</v>
      </c>
      <c r="BB146" s="13">
        <v>210</v>
      </c>
      <c r="BC146" s="2">
        <v>0.29652634122018279</v>
      </c>
      <c r="BD146" s="13">
        <v>78</v>
      </c>
      <c r="BE146" s="2">
        <v>9.324009324009324E-4</v>
      </c>
      <c r="BF146" s="13">
        <v>109</v>
      </c>
    </row>
    <row r="147" spans="1:58">
      <c r="A147" s="48" t="s">
        <v>91</v>
      </c>
      <c r="B147" s="51">
        <v>-1.034764536703314</v>
      </c>
      <c r="C147" s="50">
        <v>118</v>
      </c>
      <c r="D147" s="22"/>
      <c r="E147" s="30">
        <v>0.29290000287095874</v>
      </c>
      <c r="F147" s="31">
        <v>65</v>
      </c>
      <c r="G147" s="32">
        <v>0.12411196222407428</v>
      </c>
      <c r="H147" s="33">
        <v>86</v>
      </c>
      <c r="I147" s="32">
        <v>0.47215998505916712</v>
      </c>
      <c r="J147" s="33">
        <v>71</v>
      </c>
      <c r="K147" s="32">
        <v>0.28242806132963483</v>
      </c>
      <c r="L147" s="33">
        <v>72</v>
      </c>
      <c r="M147" s="22"/>
      <c r="N147" s="30">
        <v>0.46246536835192914</v>
      </c>
      <c r="O147" s="31">
        <v>174</v>
      </c>
      <c r="P147" s="32">
        <v>0.68697056282784863</v>
      </c>
      <c r="Q147" s="33">
        <v>221</v>
      </c>
      <c r="R147" s="32">
        <v>0.17357951408691624</v>
      </c>
      <c r="S147" s="33">
        <v>125</v>
      </c>
      <c r="T147" s="32">
        <v>0.52684602814102244</v>
      </c>
      <c r="U147" s="33">
        <v>140</v>
      </c>
      <c r="V147" s="22"/>
      <c r="W147" s="30">
        <v>0.20145006778319879</v>
      </c>
      <c r="X147" s="34">
        <v>157</v>
      </c>
      <c r="Y147" s="32">
        <v>4.1713221601489756E-2</v>
      </c>
      <c r="Z147" s="35">
        <v>210</v>
      </c>
      <c r="AA147" s="32">
        <v>0.41234249523708061</v>
      </c>
      <c r="AB147" s="35">
        <v>191</v>
      </c>
      <c r="AC147" s="32">
        <v>0.23828248001542407</v>
      </c>
      <c r="AD147" s="35">
        <v>178</v>
      </c>
      <c r="AE147" s="32">
        <v>0.11346207427880076</v>
      </c>
      <c r="AF147" s="35">
        <v>123</v>
      </c>
      <c r="AG147" s="22"/>
      <c r="AH147" s="30">
        <v>0.32572711932550136</v>
      </c>
      <c r="AI147" s="31">
        <v>124</v>
      </c>
      <c r="AJ147" s="32">
        <v>0.38232647152092025</v>
      </c>
      <c r="AK147" s="33">
        <v>127</v>
      </c>
      <c r="AL147" s="32">
        <v>0.26912776713008246</v>
      </c>
      <c r="AM147" s="33">
        <v>119</v>
      </c>
      <c r="AN147" s="22"/>
      <c r="AO147" s="30">
        <v>0.58048216427028954</v>
      </c>
      <c r="AP147" s="36">
        <v>153</v>
      </c>
      <c r="AQ147" s="22"/>
      <c r="AR147" s="30">
        <v>0.3330725247010452</v>
      </c>
      <c r="AS147" s="31">
        <v>57</v>
      </c>
      <c r="AT147" s="30">
        <v>0.39594907468154572</v>
      </c>
      <c r="AU147" s="31">
        <v>75</v>
      </c>
      <c r="AV147" s="30">
        <v>0.27019597472054463</v>
      </c>
      <c r="AW147" s="31">
        <v>63</v>
      </c>
      <c r="AX147" s="24"/>
      <c r="AY147" s="30">
        <v>0.32525493229485719</v>
      </c>
      <c r="AZ147" s="31">
        <v>162</v>
      </c>
      <c r="BA147" s="3">
        <v>0.56020868833944515</v>
      </c>
      <c r="BB147" s="13">
        <v>190</v>
      </c>
      <c r="BC147" s="2">
        <v>0.41602230901132692</v>
      </c>
      <c r="BD147" s="13">
        <v>135</v>
      </c>
      <c r="BE147" s="2">
        <v>-4.662004662004662E-4</v>
      </c>
      <c r="BF147" s="13">
        <v>31</v>
      </c>
    </row>
    <row r="148" spans="1:58">
      <c r="A148" s="48" t="s">
        <v>224</v>
      </c>
      <c r="B148" s="51">
        <v>-1.0386152385923428</v>
      </c>
      <c r="C148" s="50">
        <v>117</v>
      </c>
      <c r="D148" s="22"/>
      <c r="E148" s="30">
        <v>0.37147821392856012</v>
      </c>
      <c r="F148" s="31">
        <v>126</v>
      </c>
      <c r="G148" s="32">
        <v>0.24502280899709383</v>
      </c>
      <c r="H148" s="33">
        <v>192</v>
      </c>
      <c r="I148" s="32">
        <v>0.56227157264744188</v>
      </c>
      <c r="J148" s="33">
        <v>140</v>
      </c>
      <c r="K148" s="32">
        <v>0.30714026014114471</v>
      </c>
      <c r="L148" s="33">
        <v>85</v>
      </c>
      <c r="M148" s="22"/>
      <c r="N148" s="30">
        <v>0.3249910718122424</v>
      </c>
      <c r="O148" s="31">
        <v>70</v>
      </c>
      <c r="P148" s="32">
        <v>0.35363471984413586</v>
      </c>
      <c r="Q148" s="33">
        <v>54</v>
      </c>
      <c r="R148" s="32">
        <v>0.14767945227711524</v>
      </c>
      <c r="S148" s="33">
        <v>97</v>
      </c>
      <c r="T148" s="32">
        <v>0.4736590433154762</v>
      </c>
      <c r="U148" s="33">
        <v>113</v>
      </c>
      <c r="V148" s="22"/>
      <c r="W148" s="30">
        <v>0.17823451558514897</v>
      </c>
      <c r="X148" s="34">
        <v>141</v>
      </c>
      <c r="Y148" s="32">
        <v>8.6533261222282304E-3</v>
      </c>
      <c r="Z148" s="35">
        <v>96</v>
      </c>
      <c r="AA148" s="32">
        <v>0.26606680123598159</v>
      </c>
      <c r="AB148" s="35">
        <v>107</v>
      </c>
      <c r="AC148" s="32">
        <v>0.18008593178367643</v>
      </c>
      <c r="AD148" s="35">
        <v>128</v>
      </c>
      <c r="AE148" s="32">
        <v>0.25813200319870955</v>
      </c>
      <c r="AF148" s="35">
        <v>189</v>
      </c>
      <c r="AG148" s="22"/>
      <c r="AH148" s="30">
        <v>0.49779447372532254</v>
      </c>
      <c r="AI148" s="31">
        <v>195</v>
      </c>
      <c r="AJ148" s="32">
        <v>0.59766459008034001</v>
      </c>
      <c r="AK148" s="33">
        <v>207</v>
      </c>
      <c r="AL148" s="32">
        <v>0.39792435737030507</v>
      </c>
      <c r="AM148" s="33">
        <v>183</v>
      </c>
      <c r="AN148" s="22"/>
      <c r="AO148" s="30">
        <v>0.47828059914896953</v>
      </c>
      <c r="AP148" s="36">
        <v>92</v>
      </c>
      <c r="AQ148" s="22"/>
      <c r="AR148" s="30">
        <v>0.36229386073128089</v>
      </c>
      <c r="AS148" s="31">
        <v>79</v>
      </c>
      <c r="AT148" s="30">
        <v>0.37756955163766376</v>
      </c>
      <c r="AU148" s="31">
        <v>66</v>
      </c>
      <c r="AV148" s="30">
        <v>0.34701816982489803</v>
      </c>
      <c r="AW148" s="31">
        <v>118</v>
      </c>
      <c r="AX148" s="24"/>
      <c r="AY148" s="30">
        <v>0.32818235202377632</v>
      </c>
      <c r="AZ148" s="31">
        <v>167</v>
      </c>
      <c r="BA148" s="3">
        <v>0.51484674257654039</v>
      </c>
      <c r="BB148" s="13">
        <v>155</v>
      </c>
      <c r="BC148" s="2">
        <v>0.46970031349478858</v>
      </c>
      <c r="BD148" s="13">
        <v>170</v>
      </c>
      <c r="BE148" s="2">
        <v>0</v>
      </c>
      <c r="BF148" s="13">
        <v>46</v>
      </c>
    </row>
    <row r="149" spans="1:58">
      <c r="A149" s="48" t="s">
        <v>77</v>
      </c>
      <c r="B149" s="51">
        <v>-1.075888639892622</v>
      </c>
      <c r="C149" s="50">
        <v>116</v>
      </c>
      <c r="D149" s="22"/>
      <c r="E149" s="30">
        <v>0.49487832263012943</v>
      </c>
      <c r="F149" s="31">
        <v>207</v>
      </c>
      <c r="G149" s="32">
        <v>0.21546093273867367</v>
      </c>
      <c r="H149" s="33">
        <v>170</v>
      </c>
      <c r="I149" s="32">
        <v>0.7345469985803712</v>
      </c>
      <c r="J149" s="33">
        <v>229</v>
      </c>
      <c r="K149" s="32">
        <v>0.53462703657134347</v>
      </c>
      <c r="L149" s="33">
        <v>189</v>
      </c>
      <c r="M149" s="22"/>
      <c r="N149" s="30">
        <v>0.36648986934113231</v>
      </c>
      <c r="O149" s="31">
        <v>100</v>
      </c>
      <c r="P149" s="32">
        <v>0.30530614546892731</v>
      </c>
      <c r="Q149" s="33">
        <v>37</v>
      </c>
      <c r="R149" s="32">
        <v>0.11033472733678265</v>
      </c>
      <c r="S149" s="33">
        <v>66</v>
      </c>
      <c r="T149" s="32">
        <v>0.68382873521768694</v>
      </c>
      <c r="U149" s="33">
        <v>210</v>
      </c>
      <c r="V149" s="22"/>
      <c r="W149" s="30">
        <v>0.17969192375318949</v>
      </c>
      <c r="X149" s="34">
        <v>143</v>
      </c>
      <c r="Y149" s="32">
        <v>0.26757679180887373</v>
      </c>
      <c r="Z149" s="35">
        <v>256</v>
      </c>
      <c r="AA149" s="32">
        <v>0.27779588556961221</v>
      </c>
      <c r="AB149" s="35">
        <v>114</v>
      </c>
      <c r="AC149" s="32">
        <v>0.13236869005213664</v>
      </c>
      <c r="AD149" s="35">
        <v>88</v>
      </c>
      <c r="AE149" s="32">
        <v>4.1026327582135397E-2</v>
      </c>
      <c r="AF149" s="35">
        <v>71</v>
      </c>
      <c r="AG149" s="22"/>
      <c r="AH149" s="30">
        <v>0.343402985297249</v>
      </c>
      <c r="AI149" s="31">
        <v>135</v>
      </c>
      <c r="AJ149" s="32">
        <v>0.41967071195013406</v>
      </c>
      <c r="AK149" s="33">
        <v>150</v>
      </c>
      <c r="AL149" s="32">
        <v>0.26713525864436388</v>
      </c>
      <c r="AM149" s="33">
        <v>117</v>
      </c>
      <c r="AN149" s="22"/>
      <c r="AO149" s="30">
        <v>0.60575880060225118</v>
      </c>
      <c r="AP149" s="36">
        <v>165</v>
      </c>
      <c r="AQ149" s="22"/>
      <c r="AR149" s="30">
        <v>0.40299043183909261</v>
      </c>
      <c r="AS149" s="31">
        <v>110</v>
      </c>
      <c r="AT149" s="30">
        <v>0.52595101372749098</v>
      </c>
      <c r="AU149" s="31">
        <v>145</v>
      </c>
      <c r="AV149" s="30">
        <v>0.28002984995069424</v>
      </c>
      <c r="AW149" s="31">
        <v>72</v>
      </c>
      <c r="AX149" s="24"/>
      <c r="AY149" s="30">
        <v>0.17461282996159255</v>
      </c>
      <c r="AZ149" s="31">
        <v>24</v>
      </c>
      <c r="BA149" s="3">
        <v>0.38773353946632799</v>
      </c>
      <c r="BB149" s="13">
        <v>84</v>
      </c>
      <c r="BC149" s="2">
        <v>0.13610495041844961</v>
      </c>
      <c r="BD149" s="13">
        <v>14</v>
      </c>
      <c r="BE149" s="2">
        <v>0</v>
      </c>
      <c r="BF149" s="13">
        <v>63</v>
      </c>
    </row>
    <row r="150" spans="1:58">
      <c r="A150" s="48" t="s">
        <v>50</v>
      </c>
      <c r="B150" s="51">
        <v>-1.1672864103470939</v>
      </c>
      <c r="C150" s="50">
        <v>115</v>
      </c>
      <c r="D150" s="22"/>
      <c r="E150" s="30">
        <v>0.39570312566074128</v>
      </c>
      <c r="F150" s="31">
        <v>141</v>
      </c>
      <c r="G150" s="32">
        <v>0.13797233300331876</v>
      </c>
      <c r="H150" s="33">
        <v>98</v>
      </c>
      <c r="I150" s="32">
        <v>0.57916853231371968</v>
      </c>
      <c r="J150" s="33">
        <v>153</v>
      </c>
      <c r="K150" s="32">
        <v>0.46996851166518544</v>
      </c>
      <c r="L150" s="33">
        <v>156</v>
      </c>
      <c r="M150" s="22"/>
      <c r="N150" s="30">
        <v>0.39843022708332682</v>
      </c>
      <c r="O150" s="31">
        <v>117</v>
      </c>
      <c r="P150" s="32">
        <v>0.46201146635886337</v>
      </c>
      <c r="Q150" s="33">
        <v>111</v>
      </c>
      <c r="R150" s="32">
        <v>0.26979628031628639</v>
      </c>
      <c r="S150" s="33">
        <v>191</v>
      </c>
      <c r="T150" s="32">
        <v>0.46348293457483059</v>
      </c>
      <c r="U150" s="33">
        <v>106</v>
      </c>
      <c r="V150" s="22"/>
      <c r="W150" s="30">
        <v>0.12133142065059413</v>
      </c>
      <c r="X150" s="34">
        <v>73</v>
      </c>
      <c r="Y150" s="32">
        <v>7.3687442431685599E-3</v>
      </c>
      <c r="Z150" s="35">
        <v>81</v>
      </c>
      <c r="AA150" s="32">
        <v>0.12482305979842678</v>
      </c>
      <c r="AB150" s="35">
        <v>27</v>
      </c>
      <c r="AC150" s="32">
        <v>0.1689652899177069</v>
      </c>
      <c r="AD150" s="35">
        <v>127</v>
      </c>
      <c r="AE150" s="32">
        <v>0.18416858864307428</v>
      </c>
      <c r="AF150" s="35">
        <v>159</v>
      </c>
      <c r="AG150" s="22"/>
      <c r="AH150" s="30">
        <v>0.28320144655645485</v>
      </c>
      <c r="AI150" s="31">
        <v>94</v>
      </c>
      <c r="AJ150" s="32">
        <v>0.35493311037541914</v>
      </c>
      <c r="AK150" s="33">
        <v>107</v>
      </c>
      <c r="AL150" s="32">
        <v>0.21146978273749059</v>
      </c>
      <c r="AM150" s="33">
        <v>75</v>
      </c>
      <c r="AN150" s="22"/>
      <c r="AO150" s="30">
        <v>0.62930580526133395</v>
      </c>
      <c r="AP150" s="36">
        <v>174</v>
      </c>
      <c r="AQ150" s="22"/>
      <c r="AR150" s="30">
        <v>0.4699588136003886</v>
      </c>
      <c r="AS150" s="31">
        <v>164</v>
      </c>
      <c r="AT150" s="30">
        <v>0.54222529624428562</v>
      </c>
      <c r="AU150" s="31">
        <v>155</v>
      </c>
      <c r="AV150" s="30">
        <v>0.39769233095649165</v>
      </c>
      <c r="AW150" s="31">
        <v>159</v>
      </c>
      <c r="AX150" s="24"/>
      <c r="AY150" s="30">
        <v>0.2480256726255203</v>
      </c>
      <c r="AZ150" s="31">
        <v>84</v>
      </c>
      <c r="BA150" s="3">
        <v>0.39219586337159007</v>
      </c>
      <c r="BB150" s="13">
        <v>86</v>
      </c>
      <c r="BC150" s="2">
        <v>0.34861775124156757</v>
      </c>
      <c r="BD150" s="13">
        <v>99</v>
      </c>
      <c r="BE150" s="2">
        <v>3.2634032634032634E-3</v>
      </c>
      <c r="BF150" s="13">
        <v>174</v>
      </c>
    </row>
    <row r="151" spans="1:58">
      <c r="A151" s="48" t="s">
        <v>182</v>
      </c>
      <c r="B151" s="51">
        <v>-1.1982398585573888</v>
      </c>
      <c r="C151" s="50">
        <v>114</v>
      </c>
      <c r="D151" s="22"/>
      <c r="E151" s="30">
        <v>0.25766655343038486</v>
      </c>
      <c r="F151" s="31">
        <v>49</v>
      </c>
      <c r="G151" s="32">
        <v>7.5193094586210749E-2</v>
      </c>
      <c r="H151" s="33">
        <v>39</v>
      </c>
      <c r="I151" s="32">
        <v>0.43945065389929044</v>
      </c>
      <c r="J151" s="33">
        <v>56</v>
      </c>
      <c r="K151" s="32">
        <v>0.25835591180565343</v>
      </c>
      <c r="L151" s="33">
        <v>60</v>
      </c>
      <c r="M151" s="22"/>
      <c r="N151" s="30">
        <v>0.5334773327600687</v>
      </c>
      <c r="O151" s="31">
        <v>210</v>
      </c>
      <c r="P151" s="32">
        <v>0.58761173640303499</v>
      </c>
      <c r="Q151" s="33">
        <v>170</v>
      </c>
      <c r="R151" s="32">
        <v>0.32946539801481772</v>
      </c>
      <c r="S151" s="33">
        <v>210</v>
      </c>
      <c r="T151" s="32">
        <v>0.68335486386235333</v>
      </c>
      <c r="U151" s="33">
        <v>208</v>
      </c>
      <c r="V151" s="22"/>
      <c r="W151" s="30">
        <v>0.1768073675268266</v>
      </c>
      <c r="X151" s="34">
        <v>139</v>
      </c>
      <c r="Y151" s="32">
        <v>1.4414414414414413E-2</v>
      </c>
      <c r="Z151" s="35">
        <v>145</v>
      </c>
      <c r="AA151" s="32">
        <v>0.4813589836418809</v>
      </c>
      <c r="AB151" s="35">
        <v>213</v>
      </c>
      <c r="AC151" s="32">
        <v>0.187989303734722</v>
      </c>
      <c r="AD151" s="35">
        <v>139</v>
      </c>
      <c r="AE151" s="32">
        <v>2.3466768316289154E-2</v>
      </c>
      <c r="AF151" s="35">
        <v>48</v>
      </c>
      <c r="AG151" s="22"/>
      <c r="AH151" s="30">
        <v>0.29939879993299828</v>
      </c>
      <c r="AI151" s="31">
        <v>106</v>
      </c>
      <c r="AJ151" s="32">
        <v>0.32245583234748748</v>
      </c>
      <c r="AK151" s="33">
        <v>83</v>
      </c>
      <c r="AL151" s="32">
        <v>0.27634176751850908</v>
      </c>
      <c r="AM151" s="33">
        <v>128</v>
      </c>
      <c r="AN151" s="22"/>
      <c r="AO151" s="30">
        <v>0.54469060728999097</v>
      </c>
      <c r="AP151" s="36">
        <v>132</v>
      </c>
      <c r="AQ151" s="22"/>
      <c r="AR151" s="30">
        <v>0.4300184728334589</v>
      </c>
      <c r="AS151" s="31">
        <v>132</v>
      </c>
      <c r="AT151" s="30">
        <v>0.49333091530351919</v>
      </c>
      <c r="AU151" s="31">
        <v>124</v>
      </c>
      <c r="AV151" s="30">
        <v>0.36670603036339861</v>
      </c>
      <c r="AW151" s="31">
        <v>134</v>
      </c>
      <c r="AX151" s="24"/>
      <c r="AY151" s="30">
        <v>0.26924670421903524</v>
      </c>
      <c r="AZ151" s="31">
        <v>108</v>
      </c>
      <c r="BA151" s="3">
        <v>0.35755420637808599</v>
      </c>
      <c r="BB151" s="13">
        <v>66</v>
      </c>
      <c r="BC151" s="2">
        <v>0.45018590627901972</v>
      </c>
      <c r="BD151" s="13">
        <v>157</v>
      </c>
      <c r="BE151" s="2">
        <v>0</v>
      </c>
      <c r="BF151" s="13">
        <v>38</v>
      </c>
    </row>
    <row r="152" spans="1:58">
      <c r="A152" s="48" t="s">
        <v>18</v>
      </c>
      <c r="B152" s="51">
        <v>-1.2513429956856932</v>
      </c>
      <c r="C152" s="50">
        <v>113</v>
      </c>
      <c r="D152" s="22"/>
      <c r="E152" s="30">
        <v>0.32588230958552761</v>
      </c>
      <c r="F152" s="31">
        <v>94</v>
      </c>
      <c r="G152" s="32">
        <v>0.11713340541171244</v>
      </c>
      <c r="H152" s="33">
        <v>79</v>
      </c>
      <c r="I152" s="32">
        <v>0.47688554468272082</v>
      </c>
      <c r="J152" s="33">
        <v>75</v>
      </c>
      <c r="K152" s="32">
        <v>0.38362797866214959</v>
      </c>
      <c r="L152" s="33">
        <v>117</v>
      </c>
      <c r="M152" s="22"/>
      <c r="N152" s="30">
        <v>0.44836072112371489</v>
      </c>
      <c r="O152" s="31">
        <v>163</v>
      </c>
      <c r="P152" s="32">
        <v>0.52292484420029139</v>
      </c>
      <c r="Q152" s="33">
        <v>136</v>
      </c>
      <c r="R152" s="32">
        <v>0.34838891830104801</v>
      </c>
      <c r="S152" s="33">
        <v>213</v>
      </c>
      <c r="T152" s="32">
        <v>0.47376840086980537</v>
      </c>
      <c r="U152" s="33">
        <v>114</v>
      </c>
      <c r="V152" s="22"/>
      <c r="W152" s="30">
        <v>0.17951667644435496</v>
      </c>
      <c r="X152" s="34">
        <v>142</v>
      </c>
      <c r="Y152" s="32">
        <v>1.3478098090602771E-2</v>
      </c>
      <c r="Z152" s="35">
        <v>137</v>
      </c>
      <c r="AA152" s="32">
        <v>0.20742107745760113</v>
      </c>
      <c r="AB152" s="35">
        <v>67</v>
      </c>
      <c r="AC152" s="32">
        <v>0.2101903789253419</v>
      </c>
      <c r="AD152" s="35">
        <v>156</v>
      </c>
      <c r="AE152" s="32">
        <v>0.28697715130387402</v>
      </c>
      <c r="AF152" s="35">
        <v>197</v>
      </c>
      <c r="AG152" s="22"/>
      <c r="AH152" s="30">
        <v>0.421572481228083</v>
      </c>
      <c r="AI152" s="31">
        <v>177</v>
      </c>
      <c r="AJ152" s="32">
        <v>0.46745620240189101</v>
      </c>
      <c r="AK152" s="33">
        <v>169</v>
      </c>
      <c r="AL152" s="32">
        <v>0.37568876005427493</v>
      </c>
      <c r="AM152" s="33">
        <v>175</v>
      </c>
      <c r="AN152" s="22"/>
      <c r="AO152" s="30">
        <v>0.4786026822834874</v>
      </c>
      <c r="AP152" s="36">
        <v>93</v>
      </c>
      <c r="AQ152" s="22"/>
      <c r="AR152" s="30">
        <v>0.41268967304352766</v>
      </c>
      <c r="AS152" s="31">
        <v>114</v>
      </c>
      <c r="AT152" s="30">
        <v>0.38953054504332485</v>
      </c>
      <c r="AU152" s="31">
        <v>71</v>
      </c>
      <c r="AV152" s="30">
        <v>0.43584880104373047</v>
      </c>
      <c r="AW152" s="31">
        <v>186</v>
      </c>
      <c r="AX152" s="24"/>
      <c r="AY152" s="30">
        <v>0.25323989190673096</v>
      </c>
      <c r="AZ152" s="31">
        <v>92</v>
      </c>
      <c r="BA152" s="3">
        <v>0.30362517373966696</v>
      </c>
      <c r="BB152" s="13">
        <v>50</v>
      </c>
      <c r="BC152" s="2">
        <v>0.44910149498751889</v>
      </c>
      <c r="BD152" s="13">
        <v>156</v>
      </c>
      <c r="BE152" s="2">
        <v>6.993006993006993E-3</v>
      </c>
      <c r="BF152" s="13">
        <v>206</v>
      </c>
    </row>
    <row r="153" spans="1:58">
      <c r="A153" s="48" t="s">
        <v>279</v>
      </c>
      <c r="B153" s="51">
        <v>-1.3435011635907932</v>
      </c>
      <c r="C153" s="50">
        <v>112</v>
      </c>
      <c r="D153" s="22"/>
      <c r="E153" s="30">
        <v>0.42649112440489895</v>
      </c>
      <c r="F153" s="31">
        <v>159</v>
      </c>
      <c r="G153" s="32">
        <v>0.21962406725936165</v>
      </c>
      <c r="H153" s="33">
        <v>172</v>
      </c>
      <c r="I153" s="32">
        <v>0.54039903088975416</v>
      </c>
      <c r="J153" s="33">
        <v>121</v>
      </c>
      <c r="K153" s="32">
        <v>0.51945027506558084</v>
      </c>
      <c r="L153" s="33">
        <v>182</v>
      </c>
      <c r="M153" s="22"/>
      <c r="N153" s="30">
        <v>0.48926559810769943</v>
      </c>
      <c r="O153" s="31">
        <v>187</v>
      </c>
      <c r="P153" s="32">
        <v>0.5756682882097337</v>
      </c>
      <c r="Q153" s="33">
        <v>159</v>
      </c>
      <c r="R153" s="32">
        <v>0.24948941203857522</v>
      </c>
      <c r="S153" s="33">
        <v>173</v>
      </c>
      <c r="T153" s="32">
        <v>0.64263909407478936</v>
      </c>
      <c r="U153" s="33">
        <v>195</v>
      </c>
      <c r="V153" s="22"/>
      <c r="W153" s="30">
        <v>0.10480878306130539</v>
      </c>
      <c r="X153" s="34">
        <v>49</v>
      </c>
      <c r="Y153" s="32">
        <v>1.9656019656019656E-2</v>
      </c>
      <c r="Z153" s="35">
        <v>169</v>
      </c>
      <c r="AA153" s="32">
        <v>0.12830045266829632</v>
      </c>
      <c r="AB153" s="35">
        <v>28</v>
      </c>
      <c r="AC153" s="32">
        <v>0.11853121678830636</v>
      </c>
      <c r="AD153" s="35">
        <v>63</v>
      </c>
      <c r="AE153" s="32">
        <v>0.15274744313259922</v>
      </c>
      <c r="AF153" s="35">
        <v>143</v>
      </c>
      <c r="AG153" s="22"/>
      <c r="AH153" s="30">
        <v>0.36868907114230698</v>
      </c>
      <c r="AI153" s="31">
        <v>151</v>
      </c>
      <c r="AJ153" s="32">
        <v>0.39204373674168286</v>
      </c>
      <c r="AK153" s="33">
        <v>132</v>
      </c>
      <c r="AL153" s="32">
        <v>0.34533440554293104</v>
      </c>
      <c r="AM153" s="33">
        <v>166</v>
      </c>
      <c r="AN153" s="22"/>
      <c r="AO153" s="30">
        <v>0.55918163477858696</v>
      </c>
      <c r="AP153" s="36">
        <v>142</v>
      </c>
      <c r="AQ153" s="22"/>
      <c r="AR153" s="30">
        <v>0.37502727589297374</v>
      </c>
      <c r="AS153" s="31">
        <v>88</v>
      </c>
      <c r="AT153" s="30">
        <v>0.52499836103054831</v>
      </c>
      <c r="AU153" s="31">
        <v>142</v>
      </c>
      <c r="AV153" s="30">
        <v>0.22505619075539915</v>
      </c>
      <c r="AW153" s="31">
        <v>33</v>
      </c>
      <c r="AX153" s="24"/>
      <c r="AY153" s="30">
        <v>0.2221427879846718</v>
      </c>
      <c r="AZ153" s="31">
        <v>61</v>
      </c>
      <c r="BA153" s="3">
        <v>0.20850503535937451</v>
      </c>
      <c r="BB153" s="13">
        <v>19</v>
      </c>
      <c r="BC153" s="2">
        <v>0.45699092766224003</v>
      </c>
      <c r="BD153" s="13">
        <v>164</v>
      </c>
      <c r="BE153" s="2">
        <v>9.324009324009324E-4</v>
      </c>
      <c r="BF153" s="13">
        <v>110</v>
      </c>
    </row>
    <row r="154" spans="1:58">
      <c r="A154" s="48" t="s">
        <v>116</v>
      </c>
      <c r="B154" s="51">
        <v>-1.3593131530846658</v>
      </c>
      <c r="C154" s="50">
        <v>111</v>
      </c>
      <c r="D154" s="22"/>
      <c r="E154" s="30">
        <v>0.32284466229651637</v>
      </c>
      <c r="F154" s="31">
        <v>92</v>
      </c>
      <c r="G154" s="32">
        <v>0.11531774504802572</v>
      </c>
      <c r="H154" s="33">
        <v>77</v>
      </c>
      <c r="I154" s="32">
        <v>0.53896613064002197</v>
      </c>
      <c r="J154" s="33">
        <v>119</v>
      </c>
      <c r="K154" s="32">
        <v>0.31425011120150131</v>
      </c>
      <c r="L154" s="33">
        <v>92</v>
      </c>
      <c r="M154" s="22"/>
      <c r="N154" s="30">
        <v>0.30642747332080039</v>
      </c>
      <c r="O154" s="31">
        <v>60</v>
      </c>
      <c r="P154" s="32">
        <v>0.35842012849095228</v>
      </c>
      <c r="Q154" s="33">
        <v>58</v>
      </c>
      <c r="R154" s="32">
        <v>7.3046923234851027E-2</v>
      </c>
      <c r="S154" s="33">
        <v>34</v>
      </c>
      <c r="T154" s="32">
        <v>0.48781536823659793</v>
      </c>
      <c r="U154" s="33">
        <v>120</v>
      </c>
      <c r="V154" s="22"/>
      <c r="W154" s="30">
        <v>0.23235804088598505</v>
      </c>
      <c r="X154" s="34">
        <v>179</v>
      </c>
      <c r="Y154" s="32">
        <v>3.2993092071347562E-3</v>
      </c>
      <c r="Z154" s="35">
        <v>37</v>
      </c>
      <c r="AA154" s="32">
        <v>0.18045039728259413</v>
      </c>
      <c r="AB154" s="35">
        <v>51</v>
      </c>
      <c r="AC154" s="32">
        <v>0.30345273403585726</v>
      </c>
      <c r="AD154" s="35">
        <v>210</v>
      </c>
      <c r="AE154" s="32">
        <v>0.44222972301835406</v>
      </c>
      <c r="AF154" s="35">
        <v>232</v>
      </c>
      <c r="AG154" s="22"/>
      <c r="AH154" s="30">
        <v>0.35138207818333034</v>
      </c>
      <c r="AI154" s="31">
        <v>141</v>
      </c>
      <c r="AJ154" s="32">
        <v>0.41954218677790667</v>
      </c>
      <c r="AK154" s="33">
        <v>149</v>
      </c>
      <c r="AL154" s="32">
        <v>0.28322196958875401</v>
      </c>
      <c r="AM154" s="33">
        <v>133</v>
      </c>
      <c r="AN154" s="22"/>
      <c r="AO154" s="30">
        <v>0.2691794694645876</v>
      </c>
      <c r="AP154" s="36">
        <v>19</v>
      </c>
      <c r="AQ154" s="22"/>
      <c r="AR154" s="30">
        <v>0.42116612100716222</v>
      </c>
      <c r="AS154" s="31">
        <v>124</v>
      </c>
      <c r="AT154" s="30">
        <v>0.52516118482882357</v>
      </c>
      <c r="AU154" s="31">
        <v>143</v>
      </c>
      <c r="AV154" s="30">
        <v>0.31717105718550093</v>
      </c>
      <c r="AW154" s="31">
        <v>97</v>
      </c>
      <c r="AX154" s="24"/>
      <c r="AY154" s="30">
        <v>0.43631494292962403</v>
      </c>
      <c r="AZ154" s="31">
        <v>243</v>
      </c>
      <c r="BA154" s="3">
        <v>0.86685424481139561</v>
      </c>
      <c r="BB154" s="13">
        <v>258</v>
      </c>
      <c r="BC154" s="2">
        <v>0.42577356766046009</v>
      </c>
      <c r="BD154" s="13">
        <v>142</v>
      </c>
      <c r="BE154" s="2">
        <v>1.6317016317016316E-2</v>
      </c>
      <c r="BF154" s="13">
        <v>229</v>
      </c>
    </row>
    <row r="155" spans="1:58">
      <c r="A155" s="48" t="s">
        <v>199</v>
      </c>
      <c r="B155" s="51">
        <v>-1.4358321022686478</v>
      </c>
      <c r="C155" s="50">
        <v>110</v>
      </c>
      <c r="D155" s="22"/>
      <c r="E155" s="30">
        <v>0.2628835883713358</v>
      </c>
      <c r="F155" s="31">
        <v>52</v>
      </c>
      <c r="G155" s="32">
        <v>7.9013186247209821E-2</v>
      </c>
      <c r="H155" s="33">
        <v>42</v>
      </c>
      <c r="I155" s="32">
        <v>0.39949729038643239</v>
      </c>
      <c r="J155" s="33">
        <v>37</v>
      </c>
      <c r="K155" s="32">
        <v>0.31014028848036518</v>
      </c>
      <c r="L155" s="33">
        <v>87</v>
      </c>
      <c r="M155" s="22"/>
      <c r="N155" s="30">
        <v>0.49388977768711345</v>
      </c>
      <c r="O155" s="31">
        <v>191</v>
      </c>
      <c r="P155" s="32">
        <v>0.53994232047808033</v>
      </c>
      <c r="Q155" s="33">
        <v>143</v>
      </c>
      <c r="R155" s="32">
        <v>0.26680355725321447</v>
      </c>
      <c r="S155" s="33">
        <v>187</v>
      </c>
      <c r="T155" s="32">
        <v>0.67492345533004572</v>
      </c>
      <c r="U155" s="33">
        <v>206</v>
      </c>
      <c r="V155" s="22"/>
      <c r="W155" s="30">
        <v>0.18796036937234778</v>
      </c>
      <c r="X155" s="34">
        <v>148</v>
      </c>
      <c r="Y155" s="32">
        <v>5.0731707317073174E-2</v>
      </c>
      <c r="Z155" s="35">
        <v>219</v>
      </c>
      <c r="AA155" s="32">
        <v>0.39866676422189357</v>
      </c>
      <c r="AB155" s="35">
        <v>178</v>
      </c>
      <c r="AC155" s="32">
        <v>0.20708182167949948</v>
      </c>
      <c r="AD155" s="35">
        <v>155</v>
      </c>
      <c r="AE155" s="32">
        <v>9.5361184270924854E-2</v>
      </c>
      <c r="AF155" s="35">
        <v>110</v>
      </c>
      <c r="AG155" s="22"/>
      <c r="AH155" s="30">
        <v>0.30840147543921115</v>
      </c>
      <c r="AI155" s="31">
        <v>112</v>
      </c>
      <c r="AJ155" s="32">
        <v>0.34123224353452158</v>
      </c>
      <c r="AK155" s="33">
        <v>99</v>
      </c>
      <c r="AL155" s="32">
        <v>0.27557070734390077</v>
      </c>
      <c r="AM155" s="33">
        <v>125</v>
      </c>
      <c r="AN155" s="22"/>
      <c r="AO155" s="30">
        <v>0.54430558167702303</v>
      </c>
      <c r="AP155" s="36">
        <v>131</v>
      </c>
      <c r="AQ155" s="22"/>
      <c r="AR155" s="30">
        <v>0.38346389380993079</v>
      </c>
      <c r="AS155" s="31">
        <v>96</v>
      </c>
      <c r="AT155" s="30">
        <v>0.47137645240488979</v>
      </c>
      <c r="AU155" s="31">
        <v>112</v>
      </c>
      <c r="AV155" s="30">
        <v>0.29555133521497179</v>
      </c>
      <c r="AW155" s="31">
        <v>81</v>
      </c>
      <c r="AX155" s="24"/>
      <c r="AY155" s="30">
        <v>0.2886918296348131</v>
      </c>
      <c r="AZ155" s="31">
        <v>128</v>
      </c>
      <c r="BA155" s="3">
        <v>0.51593463416871377</v>
      </c>
      <c r="BB155" s="13">
        <v>156</v>
      </c>
      <c r="BC155" s="2">
        <v>0.35014085473572559</v>
      </c>
      <c r="BD155" s="13">
        <v>101</v>
      </c>
      <c r="BE155" s="2">
        <v>0</v>
      </c>
      <c r="BF155" s="13">
        <v>42</v>
      </c>
    </row>
    <row r="156" spans="1:58">
      <c r="A156" s="48" t="s">
        <v>274</v>
      </c>
      <c r="B156" s="51">
        <v>-1.469932523686279</v>
      </c>
      <c r="C156" s="50">
        <v>109</v>
      </c>
      <c r="D156" s="22"/>
      <c r="E156" s="30">
        <v>0.48057982348870648</v>
      </c>
      <c r="F156" s="31">
        <v>197</v>
      </c>
      <c r="G156" s="32">
        <v>0.16097795211801441</v>
      </c>
      <c r="H156" s="33">
        <v>121</v>
      </c>
      <c r="I156" s="32">
        <v>0.64241872227737107</v>
      </c>
      <c r="J156" s="33">
        <v>190</v>
      </c>
      <c r="K156" s="32">
        <v>0.63834279607073385</v>
      </c>
      <c r="L156" s="33">
        <v>228</v>
      </c>
      <c r="M156" s="22"/>
      <c r="N156" s="30">
        <v>0.30694337190264204</v>
      </c>
      <c r="O156" s="31">
        <v>61</v>
      </c>
      <c r="P156" s="32">
        <v>0.48612010820287943</v>
      </c>
      <c r="Q156" s="33">
        <v>121</v>
      </c>
      <c r="R156" s="32">
        <v>4.5099321154380846E-2</v>
      </c>
      <c r="S156" s="33">
        <v>19</v>
      </c>
      <c r="T156" s="32">
        <v>0.38961068635066576</v>
      </c>
      <c r="U156" s="33">
        <v>69</v>
      </c>
      <c r="V156" s="22"/>
      <c r="W156" s="30">
        <v>0.16589748047288469</v>
      </c>
      <c r="X156" s="34">
        <v>132</v>
      </c>
      <c r="Y156" s="32">
        <v>2.4902723735408562E-2</v>
      </c>
      <c r="Z156" s="35">
        <v>180</v>
      </c>
      <c r="AA156" s="32">
        <v>0.50280983554609893</v>
      </c>
      <c r="AB156" s="35">
        <v>218</v>
      </c>
      <c r="AC156" s="32">
        <v>0.12252008497625516</v>
      </c>
      <c r="AD156" s="35">
        <v>72</v>
      </c>
      <c r="AE156" s="32">
        <v>1.3357277633776185E-2</v>
      </c>
      <c r="AF156" s="35">
        <v>29</v>
      </c>
      <c r="AG156" s="22"/>
      <c r="AH156" s="30">
        <v>0.11860589993911902</v>
      </c>
      <c r="AI156" s="31">
        <v>11</v>
      </c>
      <c r="AJ156" s="32">
        <v>0.13145322763101178</v>
      </c>
      <c r="AK156" s="33">
        <v>11</v>
      </c>
      <c r="AL156" s="32">
        <v>0.10575857224722626</v>
      </c>
      <c r="AM156" s="33">
        <v>13</v>
      </c>
      <c r="AN156" s="22"/>
      <c r="AO156" s="30">
        <v>0.66178773906838606</v>
      </c>
      <c r="AP156" s="36">
        <v>188</v>
      </c>
      <c r="AQ156" s="22"/>
      <c r="AR156" s="30">
        <v>0.40064753582416357</v>
      </c>
      <c r="AS156" s="31">
        <v>105</v>
      </c>
      <c r="AT156" s="30">
        <v>0.39161520817626561</v>
      </c>
      <c r="AU156" s="31">
        <v>72</v>
      </c>
      <c r="AV156" s="30">
        <v>0.40967986347206153</v>
      </c>
      <c r="AW156" s="31">
        <v>162</v>
      </c>
      <c r="AX156" s="24"/>
      <c r="AY156" s="30">
        <v>0.29041887918441384</v>
      </c>
      <c r="AZ156" s="31">
        <v>130</v>
      </c>
      <c r="BA156" s="3">
        <v>0.68382016081660213</v>
      </c>
      <c r="BB156" s="13">
        <v>237</v>
      </c>
      <c r="BC156" s="2">
        <v>0.18650407580423847</v>
      </c>
      <c r="BD156" s="13">
        <v>29</v>
      </c>
      <c r="BE156" s="2">
        <v>9.324009324009324E-4</v>
      </c>
      <c r="BF156" s="13">
        <v>107</v>
      </c>
    </row>
    <row r="157" spans="1:58">
      <c r="A157" s="48" t="s">
        <v>216</v>
      </c>
      <c r="B157" s="51">
        <v>-1.5093920305657751</v>
      </c>
      <c r="C157" s="50">
        <v>108</v>
      </c>
      <c r="D157" s="22"/>
      <c r="E157" s="30">
        <v>0.31543418464376155</v>
      </c>
      <c r="F157" s="31">
        <v>86</v>
      </c>
      <c r="G157" s="32">
        <v>8.9498411598884928E-2</v>
      </c>
      <c r="H157" s="33">
        <v>52</v>
      </c>
      <c r="I157" s="32">
        <v>0.45374020286008515</v>
      </c>
      <c r="J157" s="33">
        <v>63</v>
      </c>
      <c r="K157" s="32">
        <v>0.40306393947231461</v>
      </c>
      <c r="L157" s="33">
        <v>124</v>
      </c>
      <c r="M157" s="22"/>
      <c r="N157" s="30">
        <v>0.41725093834051025</v>
      </c>
      <c r="O157" s="31">
        <v>138</v>
      </c>
      <c r="P157" s="32">
        <v>0.79045887842832752</v>
      </c>
      <c r="Q157" s="33">
        <v>249</v>
      </c>
      <c r="R157" s="32">
        <v>8.7517927470674384E-2</v>
      </c>
      <c r="S157" s="33">
        <v>43</v>
      </c>
      <c r="T157" s="32">
        <v>0.3737760091225289</v>
      </c>
      <c r="U157" s="33">
        <v>60</v>
      </c>
      <c r="V157" s="22"/>
      <c r="W157" s="30">
        <v>0.24867537669603021</v>
      </c>
      <c r="X157" s="34">
        <v>187</v>
      </c>
      <c r="Y157" s="32">
        <v>0</v>
      </c>
      <c r="Z157" s="35">
        <v>6</v>
      </c>
      <c r="AA157" s="32">
        <v>0.86942671781233105</v>
      </c>
      <c r="AB157" s="35">
        <v>259</v>
      </c>
      <c r="AC157" s="32">
        <v>0.11975769658749773</v>
      </c>
      <c r="AD157" s="35">
        <v>66</v>
      </c>
      <c r="AE157" s="32">
        <v>5.5170923842920898E-3</v>
      </c>
      <c r="AF157" s="35">
        <v>16</v>
      </c>
      <c r="AG157" s="22"/>
      <c r="AH157" s="30">
        <v>0.24721610907831043</v>
      </c>
      <c r="AI157" s="31">
        <v>63</v>
      </c>
      <c r="AJ157" s="32">
        <v>0.33684542306559639</v>
      </c>
      <c r="AK157" s="33">
        <v>96</v>
      </c>
      <c r="AL157" s="32">
        <v>0.1575867950910245</v>
      </c>
      <c r="AM157" s="33">
        <v>34</v>
      </c>
      <c r="AN157" s="22"/>
      <c r="AO157" s="30">
        <v>0.66976232655398105</v>
      </c>
      <c r="AP157" s="36">
        <v>192</v>
      </c>
      <c r="AQ157" s="22"/>
      <c r="AR157" s="30">
        <v>0.43995375183060026</v>
      </c>
      <c r="AS157" s="31">
        <v>138</v>
      </c>
      <c r="AT157" s="30">
        <v>0.51006756663832697</v>
      </c>
      <c r="AU157" s="31">
        <v>132</v>
      </c>
      <c r="AV157" s="30">
        <v>0.36983993702287349</v>
      </c>
      <c r="AW157" s="31">
        <v>138</v>
      </c>
      <c r="AX157" s="24"/>
      <c r="AY157" s="30">
        <v>0.15379446804513267</v>
      </c>
      <c r="AZ157" s="31">
        <v>18</v>
      </c>
      <c r="BA157" s="3">
        <v>0.46184960460159841</v>
      </c>
      <c r="BB157" s="13">
        <v>121</v>
      </c>
      <c r="BC157" s="2">
        <v>0</v>
      </c>
      <c r="BD157" s="13">
        <v>1</v>
      </c>
      <c r="BE157" s="2">
        <v>-4.662004662004662E-4</v>
      </c>
      <c r="BF157" s="13">
        <v>7</v>
      </c>
    </row>
    <row r="158" spans="1:58">
      <c r="A158" s="48" t="s">
        <v>45</v>
      </c>
      <c r="B158" s="51">
        <v>-1.511451916006894</v>
      </c>
      <c r="C158" s="50">
        <v>107</v>
      </c>
      <c r="D158" s="22"/>
      <c r="E158" s="30">
        <v>0.45978600812455223</v>
      </c>
      <c r="F158" s="31">
        <v>184</v>
      </c>
      <c r="G158" s="32">
        <v>0.17728252395952368</v>
      </c>
      <c r="H158" s="33">
        <v>138</v>
      </c>
      <c r="I158" s="32">
        <v>0.72811778508121017</v>
      </c>
      <c r="J158" s="33">
        <v>226</v>
      </c>
      <c r="K158" s="32">
        <v>0.47395771533292286</v>
      </c>
      <c r="L158" s="33">
        <v>160</v>
      </c>
      <c r="M158" s="22"/>
      <c r="N158" s="30">
        <v>0.26834976787459142</v>
      </c>
      <c r="O158" s="31">
        <v>35</v>
      </c>
      <c r="P158" s="32">
        <v>0.29599308505893229</v>
      </c>
      <c r="Q158" s="33">
        <v>33</v>
      </c>
      <c r="R158" s="32">
        <v>0.13975337740072477</v>
      </c>
      <c r="S158" s="33">
        <v>92</v>
      </c>
      <c r="T158" s="32">
        <v>0.3693028411641171</v>
      </c>
      <c r="U158" s="33">
        <v>56</v>
      </c>
      <c r="V158" s="22"/>
      <c r="W158" s="30">
        <v>0.11558494179347197</v>
      </c>
      <c r="X158" s="34">
        <v>60</v>
      </c>
      <c r="Y158" s="32">
        <v>1.6319869441044473E-2</v>
      </c>
      <c r="Z158" s="35">
        <v>157</v>
      </c>
      <c r="AA158" s="32">
        <v>0.18541672086741603</v>
      </c>
      <c r="AB158" s="35">
        <v>54</v>
      </c>
      <c r="AC158" s="32">
        <v>0.144943339044764</v>
      </c>
      <c r="AD158" s="35">
        <v>102</v>
      </c>
      <c r="AE158" s="32">
        <v>0.11565983782066336</v>
      </c>
      <c r="AF158" s="35">
        <v>126</v>
      </c>
      <c r="AG158" s="22"/>
      <c r="AH158" s="30">
        <v>0.3285243166287341</v>
      </c>
      <c r="AI158" s="31">
        <v>126</v>
      </c>
      <c r="AJ158" s="32">
        <v>0.39433231851789774</v>
      </c>
      <c r="AK158" s="33">
        <v>134</v>
      </c>
      <c r="AL158" s="32">
        <v>0.26271631473957047</v>
      </c>
      <c r="AM158" s="33">
        <v>113</v>
      </c>
      <c r="AN158" s="22"/>
      <c r="AO158" s="30">
        <v>0.55390852331889329</v>
      </c>
      <c r="AP158" s="36">
        <v>138</v>
      </c>
      <c r="AQ158" s="22"/>
      <c r="AR158" s="30">
        <v>0.48635518387461552</v>
      </c>
      <c r="AS158" s="31">
        <v>171</v>
      </c>
      <c r="AT158" s="30">
        <v>0.54910599339219157</v>
      </c>
      <c r="AU158" s="31">
        <v>157</v>
      </c>
      <c r="AV158" s="30">
        <v>0.42360437435703951</v>
      </c>
      <c r="AW158" s="31">
        <v>174</v>
      </c>
      <c r="AX158" s="24"/>
      <c r="AY158" s="30">
        <v>0.26533479105471275</v>
      </c>
      <c r="AZ158" s="31">
        <v>104</v>
      </c>
      <c r="BA158" s="3">
        <v>0.50286149622208898</v>
      </c>
      <c r="BB158" s="13">
        <v>143</v>
      </c>
      <c r="BC158" s="2">
        <v>0.29360907740824982</v>
      </c>
      <c r="BD158" s="13">
        <v>73</v>
      </c>
      <c r="BE158" s="2">
        <v>-4.662004662004662E-4</v>
      </c>
      <c r="BF158" s="13">
        <v>15</v>
      </c>
    </row>
    <row r="159" spans="1:58">
      <c r="A159" s="48" t="s">
        <v>185</v>
      </c>
      <c r="B159" s="51">
        <v>-1.5130617456954836</v>
      </c>
      <c r="C159" s="50">
        <v>106</v>
      </c>
      <c r="D159" s="22"/>
      <c r="E159" s="30">
        <v>0.29293494579957202</v>
      </c>
      <c r="F159" s="31">
        <v>66</v>
      </c>
      <c r="G159" s="32">
        <v>0.17486737863278198</v>
      </c>
      <c r="H159" s="33">
        <v>137</v>
      </c>
      <c r="I159" s="32">
        <v>0.47327826158482772</v>
      </c>
      <c r="J159" s="33">
        <v>73</v>
      </c>
      <c r="K159" s="32">
        <v>0.23065919718110636</v>
      </c>
      <c r="L159" s="33">
        <v>48</v>
      </c>
      <c r="M159" s="22"/>
      <c r="N159" s="30">
        <v>0.37344923504623023</v>
      </c>
      <c r="O159" s="31">
        <v>104</v>
      </c>
      <c r="P159" s="32">
        <v>0.57281492571384129</v>
      </c>
      <c r="Q159" s="33">
        <v>155</v>
      </c>
      <c r="R159" s="32">
        <v>9.5703591876050376E-2</v>
      </c>
      <c r="S159" s="33">
        <v>56</v>
      </c>
      <c r="T159" s="32">
        <v>0.45182918754879903</v>
      </c>
      <c r="U159" s="33">
        <v>96</v>
      </c>
      <c r="V159" s="22"/>
      <c r="W159" s="30">
        <v>0.19286047018779112</v>
      </c>
      <c r="X159" s="34">
        <v>150</v>
      </c>
      <c r="Y159" s="32">
        <v>4.4571273270824836E-2</v>
      </c>
      <c r="Z159" s="35">
        <v>214</v>
      </c>
      <c r="AA159" s="32">
        <v>0.33775229800369622</v>
      </c>
      <c r="AB159" s="35">
        <v>148</v>
      </c>
      <c r="AC159" s="32">
        <v>0.28642692749363674</v>
      </c>
      <c r="AD159" s="35">
        <v>204</v>
      </c>
      <c r="AE159" s="32">
        <v>0.10269138198300665</v>
      </c>
      <c r="AF159" s="35">
        <v>117</v>
      </c>
      <c r="AG159" s="22"/>
      <c r="AH159" s="30">
        <v>0.40143469262451881</v>
      </c>
      <c r="AI159" s="31">
        <v>169</v>
      </c>
      <c r="AJ159" s="32">
        <v>0.42014401778481386</v>
      </c>
      <c r="AK159" s="33">
        <v>151</v>
      </c>
      <c r="AL159" s="32">
        <v>0.38272536746422381</v>
      </c>
      <c r="AM159" s="33">
        <v>178</v>
      </c>
      <c r="AN159" s="22"/>
      <c r="AO159" s="30">
        <v>0.4017607455883685</v>
      </c>
      <c r="AP159" s="36">
        <v>59</v>
      </c>
      <c r="AQ159" s="22"/>
      <c r="AR159" s="30">
        <v>0.44723213014895102</v>
      </c>
      <c r="AS159" s="31">
        <v>144</v>
      </c>
      <c r="AT159" s="30">
        <v>0.42180987220510552</v>
      </c>
      <c r="AU159" s="31">
        <v>87</v>
      </c>
      <c r="AV159" s="30">
        <v>0.47265438809279653</v>
      </c>
      <c r="AW159" s="31">
        <v>205</v>
      </c>
      <c r="AX159" s="24"/>
      <c r="AY159" s="30">
        <v>0.31850712016872335</v>
      </c>
      <c r="AZ159" s="31">
        <v>155</v>
      </c>
      <c r="BA159" s="3">
        <v>0.47468968001099288</v>
      </c>
      <c r="BB159" s="13">
        <v>128</v>
      </c>
      <c r="BC159" s="2">
        <v>0.4663794660429626</v>
      </c>
      <c r="BD159" s="13">
        <v>167</v>
      </c>
      <c r="BE159" s="2">
        <v>1.4452214452214453E-2</v>
      </c>
      <c r="BF159" s="13">
        <v>225</v>
      </c>
    </row>
    <row r="160" spans="1:58">
      <c r="A160" s="48" t="s">
        <v>38</v>
      </c>
      <c r="B160" s="51">
        <v>-1.5320633820082383</v>
      </c>
      <c r="C160" s="50">
        <v>105</v>
      </c>
      <c r="D160" s="22"/>
      <c r="E160" s="30">
        <v>0.29689723089483666</v>
      </c>
      <c r="F160" s="31">
        <v>70</v>
      </c>
      <c r="G160" s="32">
        <v>6.7511696424105441E-2</v>
      </c>
      <c r="H160" s="33">
        <v>34</v>
      </c>
      <c r="I160" s="32">
        <v>0.27249426445593666</v>
      </c>
      <c r="J160" s="33">
        <v>8</v>
      </c>
      <c r="K160" s="32">
        <v>0.55068573180446789</v>
      </c>
      <c r="L160" s="33">
        <v>195</v>
      </c>
      <c r="M160" s="22"/>
      <c r="N160" s="30">
        <v>0.4833242410006921</v>
      </c>
      <c r="O160" s="31">
        <v>185</v>
      </c>
      <c r="P160" s="32">
        <v>0.50805300522580144</v>
      </c>
      <c r="Q160" s="33">
        <v>134</v>
      </c>
      <c r="R160" s="32">
        <v>0.48436562505683173</v>
      </c>
      <c r="S160" s="33">
        <v>233</v>
      </c>
      <c r="T160" s="32">
        <v>0.45755409271944292</v>
      </c>
      <c r="U160" s="33">
        <v>100</v>
      </c>
      <c r="V160" s="22"/>
      <c r="W160" s="30">
        <v>0.11208158279318814</v>
      </c>
      <c r="X160" s="34">
        <v>56</v>
      </c>
      <c r="Y160" s="32">
        <v>0</v>
      </c>
      <c r="Z160" s="35">
        <v>10</v>
      </c>
      <c r="AA160" s="32">
        <v>5.4740078712241215E-2</v>
      </c>
      <c r="AB160" s="35">
        <v>9</v>
      </c>
      <c r="AC160" s="32">
        <v>0.14446524788027237</v>
      </c>
      <c r="AD160" s="35">
        <v>101</v>
      </c>
      <c r="AE160" s="32">
        <v>0.24912100458023897</v>
      </c>
      <c r="AF160" s="35">
        <v>187</v>
      </c>
      <c r="AG160" s="22"/>
      <c r="AH160" s="30">
        <v>0.18380639632754373</v>
      </c>
      <c r="AI160" s="31">
        <v>24</v>
      </c>
      <c r="AJ160" s="32">
        <v>0.21112752605674973</v>
      </c>
      <c r="AK160" s="33">
        <v>23</v>
      </c>
      <c r="AL160" s="32">
        <v>0.15648526659833772</v>
      </c>
      <c r="AM160" s="33">
        <v>33</v>
      </c>
      <c r="AN160" s="22"/>
      <c r="AO160" s="30">
        <v>0.65397541694777672</v>
      </c>
      <c r="AP160" s="36">
        <v>185</v>
      </c>
      <c r="AQ160" s="22"/>
      <c r="AR160" s="30">
        <v>0.71524565563321341</v>
      </c>
      <c r="AS160" s="31">
        <v>257</v>
      </c>
      <c r="AT160" s="30">
        <v>0.48987370929744262</v>
      </c>
      <c r="AU160" s="31">
        <v>120</v>
      </c>
      <c r="AV160" s="30">
        <v>0.94061760196898414</v>
      </c>
      <c r="AW160" s="31">
        <v>260</v>
      </c>
      <c r="AX160" s="24"/>
      <c r="AY160" s="30">
        <v>8.8527998830577784E-2</v>
      </c>
      <c r="AZ160" s="31">
        <v>3</v>
      </c>
      <c r="BA160" s="3">
        <v>0</v>
      </c>
      <c r="BB160" s="13">
        <v>1</v>
      </c>
      <c r="BC160" s="2">
        <v>0.26418539509313199</v>
      </c>
      <c r="BD160" s="13">
        <v>58</v>
      </c>
      <c r="BE160" s="2">
        <v>1.3986013986013986E-3</v>
      </c>
      <c r="BF160" s="13">
        <v>133</v>
      </c>
    </row>
    <row r="161" spans="1:58">
      <c r="A161" s="48" t="s">
        <v>129</v>
      </c>
      <c r="B161" s="51">
        <v>-1.7582140219586428</v>
      </c>
      <c r="C161" s="50">
        <v>104</v>
      </c>
      <c r="D161" s="22"/>
      <c r="E161" s="30">
        <v>0.25865187785927368</v>
      </c>
      <c r="F161" s="31">
        <v>51</v>
      </c>
      <c r="G161" s="32">
        <v>3.3015984368453218E-2</v>
      </c>
      <c r="H161" s="33">
        <v>15</v>
      </c>
      <c r="I161" s="32">
        <v>0.43105357846377829</v>
      </c>
      <c r="J161" s="33">
        <v>53</v>
      </c>
      <c r="K161" s="32">
        <v>0.31188607074558961</v>
      </c>
      <c r="L161" s="33">
        <v>88</v>
      </c>
      <c r="M161" s="22"/>
      <c r="N161" s="30">
        <v>0.34367952240014787</v>
      </c>
      <c r="O161" s="31">
        <v>83</v>
      </c>
      <c r="P161" s="32">
        <v>0.45598620679346191</v>
      </c>
      <c r="Q161" s="33">
        <v>105</v>
      </c>
      <c r="R161" s="32">
        <v>0.12667558633672568</v>
      </c>
      <c r="S161" s="33">
        <v>78</v>
      </c>
      <c r="T161" s="32">
        <v>0.44837677407025611</v>
      </c>
      <c r="U161" s="33">
        <v>92</v>
      </c>
      <c r="V161" s="22"/>
      <c r="W161" s="30">
        <v>0.25716376909591265</v>
      </c>
      <c r="X161" s="34">
        <v>192</v>
      </c>
      <c r="Y161" s="32">
        <v>6.793093688083781E-3</v>
      </c>
      <c r="Z161" s="35">
        <v>74</v>
      </c>
      <c r="AA161" s="32">
        <v>0.39975090550153058</v>
      </c>
      <c r="AB161" s="35">
        <v>181</v>
      </c>
      <c r="AC161" s="32">
        <v>0.28034950968327699</v>
      </c>
      <c r="AD161" s="35">
        <v>203</v>
      </c>
      <c r="AE161" s="32">
        <v>0.3417615675107592</v>
      </c>
      <c r="AF161" s="35">
        <v>217</v>
      </c>
      <c r="AG161" s="22"/>
      <c r="AH161" s="30">
        <v>0.34073710595500634</v>
      </c>
      <c r="AI161" s="31">
        <v>134</v>
      </c>
      <c r="AJ161" s="32">
        <v>0.38422786486793181</v>
      </c>
      <c r="AK161" s="33">
        <v>130</v>
      </c>
      <c r="AL161" s="32">
        <v>0.29724634704208086</v>
      </c>
      <c r="AM161" s="33">
        <v>145</v>
      </c>
      <c r="AN161" s="22"/>
      <c r="AO161" s="30">
        <v>0.56912378358370075</v>
      </c>
      <c r="AP161" s="36">
        <v>149</v>
      </c>
      <c r="AQ161" s="22"/>
      <c r="AR161" s="30">
        <v>0.38900092964387334</v>
      </c>
      <c r="AS161" s="31">
        <v>101</v>
      </c>
      <c r="AT161" s="30">
        <v>0.39787626808036142</v>
      </c>
      <c r="AU161" s="31">
        <v>77</v>
      </c>
      <c r="AV161" s="30">
        <v>0.38012559120738532</v>
      </c>
      <c r="AW161" s="31">
        <v>146</v>
      </c>
      <c r="AX161" s="24"/>
      <c r="AY161" s="30">
        <v>0.26240541894623015</v>
      </c>
      <c r="AZ161" s="31">
        <v>100</v>
      </c>
      <c r="BA161" s="3">
        <v>0.35752426608443877</v>
      </c>
      <c r="BB161" s="13">
        <v>65</v>
      </c>
      <c r="BC161" s="2">
        <v>0.42922579028805119</v>
      </c>
      <c r="BD161" s="13">
        <v>145</v>
      </c>
      <c r="BE161" s="2">
        <v>4.662004662004662E-4</v>
      </c>
      <c r="BF161" s="13">
        <v>70</v>
      </c>
    </row>
    <row r="162" spans="1:58">
      <c r="A162" s="48" t="s">
        <v>169</v>
      </c>
      <c r="B162" s="51">
        <v>-1.7984832043231644</v>
      </c>
      <c r="C162" s="50">
        <v>103</v>
      </c>
      <c r="D162" s="22"/>
      <c r="E162" s="30">
        <v>0.30775948363172734</v>
      </c>
      <c r="F162" s="31">
        <v>80</v>
      </c>
      <c r="G162" s="32">
        <v>0.19397701958232205</v>
      </c>
      <c r="H162" s="33">
        <v>154</v>
      </c>
      <c r="I162" s="32">
        <v>0.48049747718232633</v>
      </c>
      <c r="J162" s="33">
        <v>79</v>
      </c>
      <c r="K162" s="32">
        <v>0.24880395413053372</v>
      </c>
      <c r="L162" s="33">
        <v>56</v>
      </c>
      <c r="M162" s="22"/>
      <c r="N162" s="30">
        <v>0.41755538010335175</v>
      </c>
      <c r="O162" s="31">
        <v>139</v>
      </c>
      <c r="P162" s="32">
        <v>0.55821576365797598</v>
      </c>
      <c r="Q162" s="33">
        <v>150</v>
      </c>
      <c r="R162" s="32">
        <v>0.16373007012960819</v>
      </c>
      <c r="S162" s="33">
        <v>115</v>
      </c>
      <c r="T162" s="32">
        <v>0.53072030652247093</v>
      </c>
      <c r="U162" s="33">
        <v>143</v>
      </c>
      <c r="V162" s="22"/>
      <c r="W162" s="30">
        <v>0.19929137390928209</v>
      </c>
      <c r="X162" s="34">
        <v>155</v>
      </c>
      <c r="Y162" s="32">
        <v>5.2117263843648211E-3</v>
      </c>
      <c r="Z162" s="35">
        <v>57</v>
      </c>
      <c r="AA162" s="32">
        <v>0.29265894011432025</v>
      </c>
      <c r="AB162" s="35">
        <v>126</v>
      </c>
      <c r="AC162" s="32">
        <v>0.23239248812873603</v>
      </c>
      <c r="AD162" s="35">
        <v>173</v>
      </c>
      <c r="AE162" s="32">
        <v>0.26690234100970722</v>
      </c>
      <c r="AF162" s="35">
        <v>195</v>
      </c>
      <c r="AG162" s="22"/>
      <c r="AH162" s="30">
        <v>0.3367720343576347</v>
      </c>
      <c r="AI162" s="31">
        <v>131</v>
      </c>
      <c r="AJ162" s="32">
        <v>0.37913882524897291</v>
      </c>
      <c r="AK162" s="33">
        <v>123</v>
      </c>
      <c r="AL162" s="32">
        <v>0.29440524346629654</v>
      </c>
      <c r="AM162" s="33">
        <v>143</v>
      </c>
      <c r="AN162" s="22"/>
      <c r="AO162" s="30">
        <v>0.45759144100518206</v>
      </c>
      <c r="AP162" s="36">
        <v>79</v>
      </c>
      <c r="AQ162" s="22"/>
      <c r="AR162" s="30">
        <v>0.37964618799435229</v>
      </c>
      <c r="AS162" s="31">
        <v>94</v>
      </c>
      <c r="AT162" s="30">
        <v>0.42696085098068826</v>
      </c>
      <c r="AU162" s="31">
        <v>92</v>
      </c>
      <c r="AV162" s="30">
        <v>0.33233152500801633</v>
      </c>
      <c r="AW162" s="31">
        <v>108</v>
      </c>
      <c r="AX162" s="24"/>
      <c r="AY162" s="30">
        <v>0.29369084800340611</v>
      </c>
      <c r="AZ162" s="31">
        <v>133</v>
      </c>
      <c r="BA162" s="3">
        <v>0.37151309549582268</v>
      </c>
      <c r="BB162" s="13">
        <v>73</v>
      </c>
      <c r="BC162" s="2">
        <v>0.50816084711579423</v>
      </c>
      <c r="BD162" s="13">
        <v>194</v>
      </c>
      <c r="BE162" s="2">
        <v>1.3986013986013986E-3</v>
      </c>
      <c r="BF162" s="13">
        <v>123</v>
      </c>
    </row>
    <row r="163" spans="1:58">
      <c r="A163" s="48" t="s">
        <v>62</v>
      </c>
      <c r="B163" s="51">
        <v>-1.8793154842938435</v>
      </c>
      <c r="C163" s="50">
        <v>102</v>
      </c>
      <c r="D163" s="22"/>
      <c r="E163" s="30">
        <v>0.27031104290116259</v>
      </c>
      <c r="F163" s="31">
        <v>57</v>
      </c>
      <c r="G163" s="32">
        <v>0.12333387055595972</v>
      </c>
      <c r="H163" s="33">
        <v>85</v>
      </c>
      <c r="I163" s="32">
        <v>0.40607345621369983</v>
      </c>
      <c r="J163" s="33">
        <v>42</v>
      </c>
      <c r="K163" s="32">
        <v>0.28152580193382826</v>
      </c>
      <c r="L163" s="33">
        <v>71</v>
      </c>
      <c r="M163" s="22"/>
      <c r="N163" s="30">
        <v>0.52032097001190203</v>
      </c>
      <c r="O163" s="31">
        <v>203</v>
      </c>
      <c r="P163" s="32">
        <v>0.73558832369079541</v>
      </c>
      <c r="Q163" s="33">
        <v>241</v>
      </c>
      <c r="R163" s="32">
        <v>0.18204657523256879</v>
      </c>
      <c r="S163" s="33">
        <v>130</v>
      </c>
      <c r="T163" s="32">
        <v>0.64332801111234184</v>
      </c>
      <c r="U163" s="33">
        <v>197</v>
      </c>
      <c r="V163" s="22"/>
      <c r="W163" s="30">
        <v>0.1168857935803853</v>
      </c>
      <c r="X163" s="34">
        <v>62</v>
      </c>
      <c r="Y163" s="32">
        <v>7.6117982873453848E-3</v>
      </c>
      <c r="Z163" s="35">
        <v>84</v>
      </c>
      <c r="AA163" s="32">
        <v>0.27188789697699856</v>
      </c>
      <c r="AB163" s="35">
        <v>110</v>
      </c>
      <c r="AC163" s="32">
        <v>0.18171561396599617</v>
      </c>
      <c r="AD163" s="35">
        <v>130</v>
      </c>
      <c r="AE163" s="32">
        <v>6.3278650912011007E-3</v>
      </c>
      <c r="AF163" s="35">
        <v>19</v>
      </c>
      <c r="AG163" s="22"/>
      <c r="AH163" s="30">
        <v>0.25578410297763388</v>
      </c>
      <c r="AI163" s="31">
        <v>70</v>
      </c>
      <c r="AJ163" s="32">
        <v>0.29912473362749264</v>
      </c>
      <c r="AK163" s="33">
        <v>66</v>
      </c>
      <c r="AL163" s="32">
        <v>0.21244347232777513</v>
      </c>
      <c r="AM163" s="33">
        <v>77</v>
      </c>
      <c r="AN163" s="22"/>
      <c r="AO163" s="30">
        <v>0.68657783532840921</v>
      </c>
      <c r="AP163" s="36">
        <v>198</v>
      </c>
      <c r="AQ163" s="22"/>
      <c r="AR163" s="30">
        <v>0.34083110135762323</v>
      </c>
      <c r="AS163" s="31">
        <v>64</v>
      </c>
      <c r="AT163" s="30">
        <v>0.43680600108724071</v>
      </c>
      <c r="AU163" s="31">
        <v>97</v>
      </c>
      <c r="AV163" s="30">
        <v>0.24485620162800573</v>
      </c>
      <c r="AW163" s="31">
        <v>43</v>
      </c>
      <c r="AX163" s="24"/>
      <c r="AY163" s="30">
        <v>0.27273719112758532</v>
      </c>
      <c r="AZ163" s="31">
        <v>110</v>
      </c>
      <c r="BA163" s="3">
        <v>0.47699160802327106</v>
      </c>
      <c r="BB163" s="13">
        <v>129</v>
      </c>
      <c r="BC163" s="2">
        <v>0.3416861658256854</v>
      </c>
      <c r="BD163" s="13">
        <v>95</v>
      </c>
      <c r="BE163" s="2">
        <v>-4.662004662004662E-4</v>
      </c>
      <c r="BF163" s="13">
        <v>20</v>
      </c>
    </row>
    <row r="164" spans="1:58">
      <c r="A164" s="48" t="s">
        <v>186</v>
      </c>
      <c r="B164" s="51">
        <v>-1.9945399110909863</v>
      </c>
      <c r="C164" s="50">
        <v>101</v>
      </c>
      <c r="D164" s="22"/>
      <c r="E164" s="30">
        <v>0.28757361403832543</v>
      </c>
      <c r="F164" s="31">
        <v>63</v>
      </c>
      <c r="G164" s="32">
        <v>0.14360443783228063</v>
      </c>
      <c r="H164" s="33">
        <v>107</v>
      </c>
      <c r="I164" s="32">
        <v>0.43843363253442935</v>
      </c>
      <c r="J164" s="33">
        <v>55</v>
      </c>
      <c r="K164" s="32">
        <v>0.28068277174826628</v>
      </c>
      <c r="L164" s="33">
        <v>70</v>
      </c>
      <c r="M164" s="22"/>
      <c r="N164" s="30">
        <v>0.33757830195336364</v>
      </c>
      <c r="O164" s="31">
        <v>77</v>
      </c>
      <c r="P164" s="32">
        <v>0.42508805449241671</v>
      </c>
      <c r="Q164" s="33">
        <v>93</v>
      </c>
      <c r="R164" s="32">
        <v>8.8343389877906825E-2</v>
      </c>
      <c r="S164" s="33">
        <v>45</v>
      </c>
      <c r="T164" s="32">
        <v>0.4993034614897674</v>
      </c>
      <c r="U164" s="33">
        <v>126</v>
      </c>
      <c r="V164" s="22"/>
      <c r="W164" s="30">
        <v>0.24573674397512485</v>
      </c>
      <c r="X164" s="34">
        <v>186</v>
      </c>
      <c r="Y164" s="32">
        <v>7.6867643526303143E-3</v>
      </c>
      <c r="Z164" s="35">
        <v>85</v>
      </c>
      <c r="AA164" s="32">
        <v>0.39557328809510683</v>
      </c>
      <c r="AB164" s="35">
        <v>175</v>
      </c>
      <c r="AC164" s="32">
        <v>0.26066180054317434</v>
      </c>
      <c r="AD164" s="35">
        <v>188</v>
      </c>
      <c r="AE164" s="32">
        <v>0.3190251229095879</v>
      </c>
      <c r="AF164" s="35">
        <v>206</v>
      </c>
      <c r="AG164" s="22"/>
      <c r="AH164" s="30">
        <v>0.27251055280873593</v>
      </c>
      <c r="AI164" s="31">
        <v>85</v>
      </c>
      <c r="AJ164" s="32">
        <v>0.30689508298058632</v>
      </c>
      <c r="AK164" s="33">
        <v>73</v>
      </c>
      <c r="AL164" s="32">
        <v>0.23812602263688548</v>
      </c>
      <c r="AM164" s="33">
        <v>96</v>
      </c>
      <c r="AN164" s="22"/>
      <c r="AO164" s="30">
        <v>0.48287902323567178</v>
      </c>
      <c r="AP164" s="36">
        <v>98</v>
      </c>
      <c r="AQ164" s="22"/>
      <c r="AR164" s="30">
        <v>0.4498970539052094</v>
      </c>
      <c r="AS164" s="31">
        <v>148</v>
      </c>
      <c r="AT164" s="30">
        <v>0.47384035056394586</v>
      </c>
      <c r="AU164" s="31">
        <v>113</v>
      </c>
      <c r="AV164" s="30">
        <v>0.425953757246473</v>
      </c>
      <c r="AW164" s="31">
        <v>178</v>
      </c>
      <c r="AX164" s="24"/>
      <c r="AY164" s="30">
        <v>0.266260577211268</v>
      </c>
      <c r="AZ164" s="31">
        <v>106</v>
      </c>
      <c r="BA164" s="3">
        <v>0.39609753632465272</v>
      </c>
      <c r="BB164" s="13">
        <v>88</v>
      </c>
      <c r="BC164" s="2">
        <v>0.39848839111334716</v>
      </c>
      <c r="BD164" s="13">
        <v>127</v>
      </c>
      <c r="BE164" s="2">
        <v>4.1958041958041958E-3</v>
      </c>
      <c r="BF164" s="13">
        <v>185</v>
      </c>
    </row>
    <row r="165" spans="1:58">
      <c r="A165" s="48" t="s">
        <v>49</v>
      </c>
      <c r="B165" s="51">
        <v>-2.0876643430488686</v>
      </c>
      <c r="C165" s="50">
        <v>100</v>
      </c>
      <c r="D165" s="22"/>
      <c r="E165" s="30">
        <v>0.45018936559052292</v>
      </c>
      <c r="F165" s="31">
        <v>178</v>
      </c>
      <c r="G165" s="32">
        <v>0.24227113836775666</v>
      </c>
      <c r="H165" s="33">
        <v>189</v>
      </c>
      <c r="I165" s="32">
        <v>0.64225089277115899</v>
      </c>
      <c r="J165" s="33">
        <v>189</v>
      </c>
      <c r="K165" s="32">
        <v>0.46604606563265305</v>
      </c>
      <c r="L165" s="33">
        <v>153</v>
      </c>
      <c r="M165" s="22"/>
      <c r="N165" s="30">
        <v>0.32098194678136144</v>
      </c>
      <c r="O165" s="31">
        <v>68</v>
      </c>
      <c r="P165" s="32">
        <v>0.24427290244431099</v>
      </c>
      <c r="Q165" s="33">
        <v>20</v>
      </c>
      <c r="R165" s="32">
        <v>0.34558686803867456</v>
      </c>
      <c r="S165" s="33">
        <v>212</v>
      </c>
      <c r="T165" s="32">
        <v>0.37308606986109882</v>
      </c>
      <c r="U165" s="33">
        <v>59</v>
      </c>
      <c r="V165" s="22"/>
      <c r="W165" s="30">
        <v>4.3145992948075584E-2</v>
      </c>
      <c r="X165" s="34">
        <v>4</v>
      </c>
      <c r="Y165" s="32">
        <v>1.0238907849829351E-2</v>
      </c>
      <c r="Z165" s="35">
        <v>115</v>
      </c>
      <c r="AA165" s="32">
        <v>8.6658258109329978E-2</v>
      </c>
      <c r="AB165" s="35">
        <v>17</v>
      </c>
      <c r="AC165" s="32">
        <v>5.1798271225408053E-2</v>
      </c>
      <c r="AD165" s="35">
        <v>5</v>
      </c>
      <c r="AE165" s="32">
        <v>2.3888534607734973E-2</v>
      </c>
      <c r="AF165" s="35">
        <v>49</v>
      </c>
      <c r="AG165" s="22"/>
      <c r="AH165" s="30">
        <v>0.22730759675225645</v>
      </c>
      <c r="AI165" s="31">
        <v>45</v>
      </c>
      <c r="AJ165" s="32">
        <v>0.28470258508645613</v>
      </c>
      <c r="AK165" s="33">
        <v>56</v>
      </c>
      <c r="AL165" s="32">
        <v>0.16991260841805678</v>
      </c>
      <c r="AM165" s="33">
        <v>40</v>
      </c>
      <c r="AN165" s="22"/>
      <c r="AO165" s="30">
        <v>0.84961135874246829</v>
      </c>
      <c r="AP165" s="36">
        <v>247</v>
      </c>
      <c r="AQ165" s="22"/>
      <c r="AR165" s="30">
        <v>0.43560259195742446</v>
      </c>
      <c r="AS165" s="31">
        <v>135</v>
      </c>
      <c r="AT165" s="30">
        <v>0.51734405203105682</v>
      </c>
      <c r="AU165" s="31">
        <v>135</v>
      </c>
      <c r="AV165" s="30">
        <v>0.35386113188379209</v>
      </c>
      <c r="AW165" s="31">
        <v>125</v>
      </c>
      <c r="AX165" s="24"/>
      <c r="AY165" s="30">
        <v>0.18033849828935697</v>
      </c>
      <c r="AZ165" s="31">
        <v>28</v>
      </c>
      <c r="BA165" s="3">
        <v>0.29634280735450735</v>
      </c>
      <c r="BB165" s="13">
        <v>46</v>
      </c>
      <c r="BC165" s="2">
        <v>0.24140928425016028</v>
      </c>
      <c r="BD165" s="13">
        <v>50</v>
      </c>
      <c r="BE165" s="2">
        <v>3.2634032634032634E-3</v>
      </c>
      <c r="BF165" s="13">
        <v>173</v>
      </c>
    </row>
    <row r="166" spans="1:58">
      <c r="A166" s="48" t="s">
        <v>73</v>
      </c>
      <c r="B166" s="51">
        <v>-2.1101228449658453</v>
      </c>
      <c r="C166" s="50">
        <v>99</v>
      </c>
      <c r="D166" s="22"/>
      <c r="E166" s="30">
        <v>0.40508005794783636</v>
      </c>
      <c r="F166" s="31">
        <v>148</v>
      </c>
      <c r="G166" s="32">
        <v>0.20850676618909592</v>
      </c>
      <c r="H166" s="33">
        <v>167</v>
      </c>
      <c r="I166" s="32">
        <v>0.58778956115412584</v>
      </c>
      <c r="J166" s="33">
        <v>158</v>
      </c>
      <c r="K166" s="32">
        <v>0.41894384650028738</v>
      </c>
      <c r="L166" s="33">
        <v>135</v>
      </c>
      <c r="M166" s="22"/>
      <c r="N166" s="30">
        <v>0.32992333372644578</v>
      </c>
      <c r="O166" s="31">
        <v>74</v>
      </c>
      <c r="P166" s="32">
        <v>0.55030842787607104</v>
      </c>
      <c r="Q166" s="33">
        <v>146</v>
      </c>
      <c r="R166" s="32">
        <v>5.069891240918882E-2</v>
      </c>
      <c r="S166" s="33">
        <v>21</v>
      </c>
      <c r="T166" s="32">
        <v>0.38876266089407752</v>
      </c>
      <c r="U166" s="33">
        <v>66</v>
      </c>
      <c r="V166" s="22"/>
      <c r="W166" s="30">
        <v>0.14278247447047759</v>
      </c>
      <c r="X166" s="34">
        <v>103</v>
      </c>
      <c r="Y166" s="32">
        <v>4.9291435613062233E-3</v>
      </c>
      <c r="Z166" s="35">
        <v>52</v>
      </c>
      <c r="AA166" s="32">
        <v>0.37348539428795652</v>
      </c>
      <c r="AB166" s="35">
        <v>167</v>
      </c>
      <c r="AC166" s="32">
        <v>8.5407762500264106E-2</v>
      </c>
      <c r="AD166" s="35">
        <v>28</v>
      </c>
      <c r="AE166" s="32">
        <v>0.1073075975323835</v>
      </c>
      <c r="AF166" s="35">
        <v>118</v>
      </c>
      <c r="AG166" s="22"/>
      <c r="AH166" s="30">
        <v>0.32606379139154917</v>
      </c>
      <c r="AI166" s="31">
        <v>125</v>
      </c>
      <c r="AJ166" s="32">
        <v>0.39979251511600622</v>
      </c>
      <c r="AK166" s="33">
        <v>139</v>
      </c>
      <c r="AL166" s="32">
        <v>0.25233506766709213</v>
      </c>
      <c r="AM166" s="33">
        <v>107</v>
      </c>
      <c r="AN166" s="22"/>
      <c r="AO166" s="30">
        <v>0.53716002444917155</v>
      </c>
      <c r="AP166" s="36">
        <v>127</v>
      </c>
      <c r="AQ166" s="22"/>
      <c r="AR166" s="30">
        <v>0.40126715756317166</v>
      </c>
      <c r="AS166" s="31">
        <v>107</v>
      </c>
      <c r="AT166" s="30">
        <v>0.42858655856402839</v>
      </c>
      <c r="AU166" s="31">
        <v>94</v>
      </c>
      <c r="AV166" s="30">
        <v>0.37394775656231499</v>
      </c>
      <c r="AW166" s="31">
        <v>142</v>
      </c>
      <c r="AX166" s="24"/>
      <c r="AY166" s="30">
        <v>0.25012819053626539</v>
      </c>
      <c r="AZ166" s="31">
        <v>85</v>
      </c>
      <c r="BA166" s="3">
        <v>0.47313626241189233</v>
      </c>
      <c r="BB166" s="13">
        <v>126</v>
      </c>
      <c r="BC166" s="2">
        <v>0.2777145096631044</v>
      </c>
      <c r="BD166" s="13">
        <v>64</v>
      </c>
      <c r="BE166" s="2">
        <v>-4.662004662004662E-4</v>
      </c>
      <c r="BF166" s="13">
        <v>29</v>
      </c>
    </row>
    <row r="167" spans="1:58">
      <c r="A167" s="48" t="s">
        <v>266</v>
      </c>
      <c r="B167" s="51">
        <v>-2.1937496893796706</v>
      </c>
      <c r="C167" s="50">
        <v>98</v>
      </c>
      <c r="D167" s="22"/>
      <c r="E167" s="30">
        <v>0.42323934380964151</v>
      </c>
      <c r="F167" s="31">
        <v>157</v>
      </c>
      <c r="G167" s="32">
        <v>0.22506681651905491</v>
      </c>
      <c r="H167" s="33">
        <v>179</v>
      </c>
      <c r="I167" s="32">
        <v>0.62425704448979991</v>
      </c>
      <c r="J167" s="33">
        <v>178</v>
      </c>
      <c r="K167" s="32">
        <v>0.4203941704200696</v>
      </c>
      <c r="L167" s="33">
        <v>136</v>
      </c>
      <c r="M167" s="22"/>
      <c r="N167" s="30">
        <v>0.32848409772821197</v>
      </c>
      <c r="O167" s="31">
        <v>73</v>
      </c>
      <c r="P167" s="32">
        <v>0.40427137489024567</v>
      </c>
      <c r="Q167" s="33">
        <v>81</v>
      </c>
      <c r="R167" s="32">
        <v>0.13286400282462918</v>
      </c>
      <c r="S167" s="33">
        <v>90</v>
      </c>
      <c r="T167" s="32">
        <v>0.4483169154697611</v>
      </c>
      <c r="U167" s="33">
        <v>91</v>
      </c>
      <c r="V167" s="22"/>
      <c r="W167" s="30">
        <v>0.14169487868740702</v>
      </c>
      <c r="X167" s="34">
        <v>101</v>
      </c>
      <c r="Y167" s="32">
        <v>5.080831408775982E-2</v>
      </c>
      <c r="Z167" s="35">
        <v>220</v>
      </c>
      <c r="AA167" s="32">
        <v>0.23590574532169059</v>
      </c>
      <c r="AB167" s="35">
        <v>87</v>
      </c>
      <c r="AC167" s="32">
        <v>0.1315543358528049</v>
      </c>
      <c r="AD167" s="35">
        <v>87</v>
      </c>
      <c r="AE167" s="32">
        <v>0.14851111948737278</v>
      </c>
      <c r="AF167" s="35">
        <v>142</v>
      </c>
      <c r="AG167" s="22"/>
      <c r="AH167" s="30">
        <v>0.25855131389634889</v>
      </c>
      <c r="AI167" s="31">
        <v>75</v>
      </c>
      <c r="AJ167" s="32">
        <v>0.33468903970863662</v>
      </c>
      <c r="AK167" s="33">
        <v>91</v>
      </c>
      <c r="AL167" s="32">
        <v>0.18241358808406111</v>
      </c>
      <c r="AM167" s="33">
        <v>49</v>
      </c>
      <c r="AN167" s="22"/>
      <c r="AO167" s="30">
        <v>0.50177183964345107</v>
      </c>
      <c r="AP167" s="36">
        <v>107</v>
      </c>
      <c r="AQ167" s="22"/>
      <c r="AR167" s="30">
        <v>0.37066790887540602</v>
      </c>
      <c r="AS167" s="31">
        <v>87</v>
      </c>
      <c r="AT167" s="30">
        <v>0.43568099118769416</v>
      </c>
      <c r="AU167" s="31">
        <v>96</v>
      </c>
      <c r="AV167" s="30">
        <v>0.30565482656311788</v>
      </c>
      <c r="AW167" s="31">
        <v>86</v>
      </c>
      <c r="AX167" s="24"/>
      <c r="AY167" s="30">
        <v>0.3065773691831894</v>
      </c>
      <c r="AZ167" s="31">
        <v>147</v>
      </c>
      <c r="BA167" s="3">
        <v>0.67740555421216131</v>
      </c>
      <c r="BB167" s="13">
        <v>233</v>
      </c>
      <c r="BC167" s="2">
        <v>0.2427927538036074</v>
      </c>
      <c r="BD167" s="13">
        <v>52</v>
      </c>
      <c r="BE167" s="2">
        <v>-4.662004662004662E-4</v>
      </c>
      <c r="BF167" s="13">
        <v>23</v>
      </c>
    </row>
    <row r="168" spans="1:58">
      <c r="A168" s="48" t="s">
        <v>149</v>
      </c>
      <c r="B168" s="51">
        <v>-2.2082076084794378</v>
      </c>
      <c r="C168" s="50">
        <v>97</v>
      </c>
      <c r="D168" s="22"/>
      <c r="E168" s="30">
        <v>0.28059450103412859</v>
      </c>
      <c r="F168" s="31">
        <v>60</v>
      </c>
      <c r="G168" s="32">
        <v>0.12224297974028073</v>
      </c>
      <c r="H168" s="33">
        <v>81</v>
      </c>
      <c r="I168" s="32">
        <v>0.40712249115509469</v>
      </c>
      <c r="J168" s="33">
        <v>43</v>
      </c>
      <c r="K168" s="32">
        <v>0.31241803220701025</v>
      </c>
      <c r="L168" s="33">
        <v>90</v>
      </c>
      <c r="M168" s="22"/>
      <c r="N168" s="30">
        <v>0.45000592912527054</v>
      </c>
      <c r="O168" s="31">
        <v>165</v>
      </c>
      <c r="P168" s="32">
        <v>0.64142221701686863</v>
      </c>
      <c r="Q168" s="33">
        <v>198</v>
      </c>
      <c r="R168" s="32">
        <v>0.18852483943448475</v>
      </c>
      <c r="S168" s="33">
        <v>138</v>
      </c>
      <c r="T168" s="32">
        <v>0.52007073092445832</v>
      </c>
      <c r="U168" s="33">
        <v>132</v>
      </c>
      <c r="V168" s="22"/>
      <c r="W168" s="30">
        <v>0.12888595933374419</v>
      </c>
      <c r="X168" s="34">
        <v>81</v>
      </c>
      <c r="Y168" s="32">
        <v>5.0583657587548639E-2</v>
      </c>
      <c r="Z168" s="35">
        <v>218</v>
      </c>
      <c r="AA168" s="32">
        <v>0.28850031762737871</v>
      </c>
      <c r="AB168" s="35">
        <v>122</v>
      </c>
      <c r="AC168" s="32">
        <v>0.15774746106464044</v>
      </c>
      <c r="AD168" s="35">
        <v>120</v>
      </c>
      <c r="AE168" s="32">
        <v>1.8712401055408969E-2</v>
      </c>
      <c r="AF168" s="35">
        <v>39</v>
      </c>
      <c r="AG168" s="22"/>
      <c r="AH168" s="30">
        <v>0.3955392536886756</v>
      </c>
      <c r="AI168" s="31">
        <v>165</v>
      </c>
      <c r="AJ168" s="32">
        <v>0.43128638025426785</v>
      </c>
      <c r="AK168" s="33">
        <v>156</v>
      </c>
      <c r="AL168" s="32">
        <v>0.35979212712308339</v>
      </c>
      <c r="AM168" s="33">
        <v>170</v>
      </c>
      <c r="AN168" s="22"/>
      <c r="AO168" s="30">
        <v>0.44896783361986914</v>
      </c>
      <c r="AP168" s="36">
        <v>76</v>
      </c>
      <c r="AQ168" s="22"/>
      <c r="AR168" s="30">
        <v>0.42542583635127362</v>
      </c>
      <c r="AS168" s="31">
        <v>126</v>
      </c>
      <c r="AT168" s="30">
        <v>0.42578489584986134</v>
      </c>
      <c r="AU168" s="31">
        <v>91</v>
      </c>
      <c r="AV168" s="30">
        <v>0.42506677685268585</v>
      </c>
      <c r="AW168" s="31">
        <v>175</v>
      </c>
      <c r="AX168" s="24"/>
      <c r="AY168" s="30">
        <v>0.26000063365150788</v>
      </c>
      <c r="AZ168" s="31">
        <v>97</v>
      </c>
      <c r="BA168" s="3">
        <v>0.32372952908403774</v>
      </c>
      <c r="BB168" s="13">
        <v>55</v>
      </c>
      <c r="BC168" s="2">
        <v>0.45673857233668652</v>
      </c>
      <c r="BD168" s="13">
        <v>163</v>
      </c>
      <c r="BE168" s="2">
        <v>-4.662004662004662E-4</v>
      </c>
      <c r="BF168" s="13">
        <v>33</v>
      </c>
    </row>
    <row r="169" spans="1:58">
      <c r="A169" s="48" t="s">
        <v>166</v>
      </c>
      <c r="B169" s="51">
        <v>-2.2252230478352066</v>
      </c>
      <c r="C169" s="50">
        <v>96</v>
      </c>
      <c r="D169" s="22"/>
      <c r="E169" s="30">
        <v>0.20863121130484505</v>
      </c>
      <c r="F169" s="31">
        <v>17</v>
      </c>
      <c r="G169" s="32">
        <v>2.1198356314966763E-2</v>
      </c>
      <c r="H169" s="33">
        <v>6</v>
      </c>
      <c r="I169" s="32">
        <v>0.36740331297019502</v>
      </c>
      <c r="J169" s="33">
        <v>26</v>
      </c>
      <c r="K169" s="32">
        <v>0.2372919646293733</v>
      </c>
      <c r="L169" s="33">
        <v>51</v>
      </c>
      <c r="M169" s="22"/>
      <c r="N169" s="30">
        <v>0.412570933848182</v>
      </c>
      <c r="O169" s="31">
        <v>133</v>
      </c>
      <c r="P169" s="32">
        <v>0.53986945833306388</v>
      </c>
      <c r="Q169" s="33">
        <v>142</v>
      </c>
      <c r="R169" s="32">
        <v>0.19135796807109093</v>
      </c>
      <c r="S169" s="33">
        <v>144</v>
      </c>
      <c r="T169" s="32">
        <v>0.50648537514039127</v>
      </c>
      <c r="U169" s="33">
        <v>130</v>
      </c>
      <c r="V169" s="22"/>
      <c r="W169" s="30">
        <v>0.19661640538839009</v>
      </c>
      <c r="X169" s="34">
        <v>153</v>
      </c>
      <c r="Y169" s="32">
        <v>3.1112614135948596E-2</v>
      </c>
      <c r="Z169" s="35">
        <v>197</v>
      </c>
      <c r="AA169" s="32">
        <v>0.24647091361864201</v>
      </c>
      <c r="AB169" s="35">
        <v>90</v>
      </c>
      <c r="AC169" s="32">
        <v>0.27040948036579232</v>
      </c>
      <c r="AD169" s="35">
        <v>195</v>
      </c>
      <c r="AE169" s="32">
        <v>0.23847261343317736</v>
      </c>
      <c r="AF169" s="35">
        <v>185</v>
      </c>
      <c r="AG169" s="22"/>
      <c r="AH169" s="30">
        <v>0.36332737071520488</v>
      </c>
      <c r="AI169" s="31">
        <v>149</v>
      </c>
      <c r="AJ169" s="32">
        <v>0.37372470923595325</v>
      </c>
      <c r="AK169" s="33">
        <v>118</v>
      </c>
      <c r="AL169" s="32">
        <v>0.35293003219445651</v>
      </c>
      <c r="AM169" s="33">
        <v>168</v>
      </c>
      <c r="AN169" s="22"/>
      <c r="AO169" s="30">
        <v>0.52275421774684461</v>
      </c>
      <c r="AP169" s="36">
        <v>117</v>
      </c>
      <c r="AQ169" s="22"/>
      <c r="AR169" s="30">
        <v>0.36258306925968753</v>
      </c>
      <c r="AS169" s="31">
        <v>80</v>
      </c>
      <c r="AT169" s="30">
        <v>0.41726215168933439</v>
      </c>
      <c r="AU169" s="31">
        <v>84</v>
      </c>
      <c r="AV169" s="30">
        <v>0.30790398683004061</v>
      </c>
      <c r="AW169" s="31">
        <v>87</v>
      </c>
      <c r="AX169" s="24"/>
      <c r="AY169" s="30">
        <v>0.29899391241060957</v>
      </c>
      <c r="AZ169" s="31">
        <v>138</v>
      </c>
      <c r="BA169" s="3">
        <v>0.4471052143650136</v>
      </c>
      <c r="BB169" s="13">
        <v>109</v>
      </c>
      <c r="BC169" s="2">
        <v>0.44754552053581276</v>
      </c>
      <c r="BD169" s="13">
        <v>153</v>
      </c>
      <c r="BE169" s="2">
        <v>2.331002331002331E-3</v>
      </c>
      <c r="BF169" s="13">
        <v>151</v>
      </c>
    </row>
    <row r="170" spans="1:58">
      <c r="A170" s="48" t="s">
        <v>229</v>
      </c>
      <c r="B170" s="51">
        <v>-2.2262285739914223</v>
      </c>
      <c r="C170" s="50">
        <v>95</v>
      </c>
      <c r="D170" s="22"/>
      <c r="E170" s="30">
        <v>0.31886514499670776</v>
      </c>
      <c r="F170" s="31">
        <v>89</v>
      </c>
      <c r="G170" s="32">
        <v>0.14187608554653167</v>
      </c>
      <c r="H170" s="33">
        <v>105</v>
      </c>
      <c r="I170" s="32">
        <v>0.5105265287980657</v>
      </c>
      <c r="J170" s="33">
        <v>99</v>
      </c>
      <c r="K170" s="32">
        <v>0.30419282064552589</v>
      </c>
      <c r="L170" s="33">
        <v>83</v>
      </c>
      <c r="M170" s="22"/>
      <c r="N170" s="30">
        <v>0.4386846155355047</v>
      </c>
      <c r="O170" s="31">
        <v>157</v>
      </c>
      <c r="P170" s="32">
        <v>0.58146713988072274</v>
      </c>
      <c r="Q170" s="33">
        <v>164</v>
      </c>
      <c r="R170" s="32">
        <v>0.29557405129690267</v>
      </c>
      <c r="S170" s="33">
        <v>201</v>
      </c>
      <c r="T170" s="32">
        <v>0.43901265542888873</v>
      </c>
      <c r="U170" s="33">
        <v>85</v>
      </c>
      <c r="V170" s="22"/>
      <c r="W170" s="30">
        <v>0.18420383005649071</v>
      </c>
      <c r="X170" s="34">
        <v>147</v>
      </c>
      <c r="Y170" s="32">
        <v>2.7599802858551011E-2</v>
      </c>
      <c r="Z170" s="35">
        <v>184</v>
      </c>
      <c r="AA170" s="32">
        <v>0.25492496531418002</v>
      </c>
      <c r="AB170" s="35">
        <v>98</v>
      </c>
      <c r="AC170" s="32">
        <v>0.22698224837301756</v>
      </c>
      <c r="AD170" s="35">
        <v>167</v>
      </c>
      <c r="AE170" s="32">
        <v>0.22730830368021429</v>
      </c>
      <c r="AF170" s="35">
        <v>182</v>
      </c>
      <c r="AG170" s="22"/>
      <c r="AH170" s="30">
        <v>0.38883460037759754</v>
      </c>
      <c r="AI170" s="31">
        <v>160</v>
      </c>
      <c r="AJ170" s="32">
        <v>0.4866768075614023</v>
      </c>
      <c r="AK170" s="33">
        <v>177</v>
      </c>
      <c r="AL170" s="32">
        <v>0.29099239319379278</v>
      </c>
      <c r="AM170" s="33">
        <v>141</v>
      </c>
      <c r="AN170" s="22"/>
      <c r="AO170" s="30">
        <v>0.43983306053138138</v>
      </c>
      <c r="AP170" s="36">
        <v>71</v>
      </c>
      <c r="AQ170" s="22"/>
      <c r="AR170" s="30">
        <v>0.34069100681423092</v>
      </c>
      <c r="AS170" s="31">
        <v>63</v>
      </c>
      <c r="AT170" s="30">
        <v>0.28343034555418006</v>
      </c>
      <c r="AU170" s="31">
        <v>36</v>
      </c>
      <c r="AV170" s="30">
        <v>0.39795166807428173</v>
      </c>
      <c r="AW170" s="31">
        <v>160</v>
      </c>
      <c r="AX170" s="24"/>
      <c r="AY170" s="30">
        <v>0.25267214377885522</v>
      </c>
      <c r="AZ170" s="31">
        <v>89</v>
      </c>
      <c r="BA170" s="3">
        <v>0.21468406409431512</v>
      </c>
      <c r="BB170" s="13">
        <v>22</v>
      </c>
      <c r="BC170" s="2">
        <v>0.54333236724225042</v>
      </c>
      <c r="BD170" s="13">
        <v>205</v>
      </c>
      <c r="BE170" s="2">
        <v>0</v>
      </c>
      <c r="BF170" s="13">
        <v>48</v>
      </c>
    </row>
    <row r="171" spans="1:58">
      <c r="A171" s="48" t="s">
        <v>230</v>
      </c>
      <c r="B171" s="51">
        <v>-2.4326707712689308</v>
      </c>
      <c r="C171" s="50">
        <v>94</v>
      </c>
      <c r="D171" s="22"/>
      <c r="E171" s="30">
        <v>0.29872831733360311</v>
      </c>
      <c r="F171" s="31">
        <v>72</v>
      </c>
      <c r="G171" s="32">
        <v>0.20187719171614027</v>
      </c>
      <c r="H171" s="33">
        <v>161</v>
      </c>
      <c r="I171" s="32">
        <v>0.40882942757358198</v>
      </c>
      <c r="J171" s="33">
        <v>45</v>
      </c>
      <c r="K171" s="32">
        <v>0.28547833271108713</v>
      </c>
      <c r="L171" s="33">
        <v>74</v>
      </c>
      <c r="M171" s="22"/>
      <c r="N171" s="30">
        <v>0.41826733100515973</v>
      </c>
      <c r="O171" s="31">
        <v>140</v>
      </c>
      <c r="P171" s="32">
        <v>0.5418908998669596</v>
      </c>
      <c r="Q171" s="33">
        <v>144</v>
      </c>
      <c r="R171" s="32">
        <v>0.19026005434241869</v>
      </c>
      <c r="S171" s="33">
        <v>141</v>
      </c>
      <c r="T171" s="32">
        <v>0.52265103880610098</v>
      </c>
      <c r="U171" s="33">
        <v>136</v>
      </c>
      <c r="V171" s="22"/>
      <c r="W171" s="30">
        <v>0.15763979939832218</v>
      </c>
      <c r="X171" s="34">
        <v>122</v>
      </c>
      <c r="Y171" s="32">
        <v>2.959094865100087E-2</v>
      </c>
      <c r="Z171" s="35">
        <v>192</v>
      </c>
      <c r="AA171" s="32">
        <v>0.23025807370033094</v>
      </c>
      <c r="AB171" s="35">
        <v>82</v>
      </c>
      <c r="AC171" s="32">
        <v>0.19781150648636753</v>
      </c>
      <c r="AD171" s="35">
        <v>150</v>
      </c>
      <c r="AE171" s="32">
        <v>0.1728986687555894</v>
      </c>
      <c r="AF171" s="35">
        <v>150</v>
      </c>
      <c r="AG171" s="22"/>
      <c r="AH171" s="30">
        <v>0.38414803205088033</v>
      </c>
      <c r="AI171" s="31">
        <v>159</v>
      </c>
      <c r="AJ171" s="32">
        <v>0.48792224497565906</v>
      </c>
      <c r="AK171" s="33">
        <v>180</v>
      </c>
      <c r="AL171" s="32">
        <v>0.2803738191261016</v>
      </c>
      <c r="AM171" s="33">
        <v>131</v>
      </c>
      <c r="AN171" s="22"/>
      <c r="AO171" s="30">
        <v>0.38408721804213897</v>
      </c>
      <c r="AP171" s="36">
        <v>53</v>
      </c>
      <c r="AQ171" s="22"/>
      <c r="AR171" s="30">
        <v>0.38245789998350621</v>
      </c>
      <c r="AS171" s="31">
        <v>95</v>
      </c>
      <c r="AT171" s="30">
        <v>0.44799266734218224</v>
      </c>
      <c r="AU171" s="31">
        <v>101</v>
      </c>
      <c r="AV171" s="30">
        <v>0.31692313262483018</v>
      </c>
      <c r="AW171" s="31">
        <v>94</v>
      </c>
      <c r="AX171" s="24"/>
      <c r="AY171" s="30">
        <v>0.28964517553035868</v>
      </c>
      <c r="AZ171" s="31">
        <v>129</v>
      </c>
      <c r="BA171" s="3">
        <v>0.41909428056409459</v>
      </c>
      <c r="BB171" s="13">
        <v>99</v>
      </c>
      <c r="BC171" s="2">
        <v>0.44844264462838007</v>
      </c>
      <c r="BD171" s="13">
        <v>154</v>
      </c>
      <c r="BE171" s="2">
        <v>1.3986013986013986E-3</v>
      </c>
      <c r="BF171" s="13">
        <v>129</v>
      </c>
    </row>
    <row r="172" spans="1:58">
      <c r="A172" s="48" t="s">
        <v>33</v>
      </c>
      <c r="B172" s="51">
        <v>-2.4754859230775823</v>
      </c>
      <c r="C172" s="50">
        <v>93</v>
      </c>
      <c r="D172" s="22"/>
      <c r="E172" s="30">
        <v>0.36599320249988537</v>
      </c>
      <c r="F172" s="31">
        <v>121</v>
      </c>
      <c r="G172" s="32">
        <v>0.18455758600749161</v>
      </c>
      <c r="H172" s="33">
        <v>147</v>
      </c>
      <c r="I172" s="32">
        <v>0.56776450281941926</v>
      </c>
      <c r="J172" s="33">
        <v>145</v>
      </c>
      <c r="K172" s="32">
        <v>0.3456575186727453</v>
      </c>
      <c r="L172" s="33">
        <v>103</v>
      </c>
      <c r="M172" s="22"/>
      <c r="N172" s="30">
        <v>0.33190776275838485</v>
      </c>
      <c r="O172" s="31">
        <v>75</v>
      </c>
      <c r="P172" s="32">
        <v>0.39520235799502279</v>
      </c>
      <c r="Q172" s="33">
        <v>76</v>
      </c>
      <c r="R172" s="32">
        <v>0.28399678180993382</v>
      </c>
      <c r="S172" s="33">
        <v>195</v>
      </c>
      <c r="T172" s="32">
        <v>0.31652414847019794</v>
      </c>
      <c r="U172" s="33">
        <v>35</v>
      </c>
      <c r="V172" s="22"/>
      <c r="W172" s="30">
        <v>0.14882188601848034</v>
      </c>
      <c r="X172" s="34">
        <v>112</v>
      </c>
      <c r="Y172" s="32">
        <v>2.0185029436501262E-2</v>
      </c>
      <c r="Z172" s="35">
        <v>173</v>
      </c>
      <c r="AA172" s="32">
        <v>0.16733701293750469</v>
      </c>
      <c r="AB172" s="35">
        <v>45</v>
      </c>
      <c r="AC172" s="32">
        <v>0.15419214263132119</v>
      </c>
      <c r="AD172" s="35">
        <v>114</v>
      </c>
      <c r="AE172" s="32">
        <v>0.25357335906859418</v>
      </c>
      <c r="AF172" s="35">
        <v>188</v>
      </c>
      <c r="AG172" s="22"/>
      <c r="AH172" s="30">
        <v>0.34460467361141101</v>
      </c>
      <c r="AI172" s="31">
        <v>137</v>
      </c>
      <c r="AJ172" s="32">
        <v>0.37429493433847916</v>
      </c>
      <c r="AK172" s="33">
        <v>121</v>
      </c>
      <c r="AL172" s="32">
        <v>0.3149144128843428</v>
      </c>
      <c r="AM172" s="33">
        <v>151</v>
      </c>
      <c r="AN172" s="22"/>
      <c r="AO172" s="30">
        <v>0.48249825136956725</v>
      </c>
      <c r="AP172" s="36">
        <v>96</v>
      </c>
      <c r="AQ172" s="22"/>
      <c r="AR172" s="30">
        <v>0.36082662981880159</v>
      </c>
      <c r="AS172" s="31">
        <v>78</v>
      </c>
      <c r="AT172" s="30">
        <v>0.39371899417445338</v>
      </c>
      <c r="AU172" s="31">
        <v>73</v>
      </c>
      <c r="AV172" s="30">
        <v>0.3279342654631498</v>
      </c>
      <c r="AW172" s="31">
        <v>103</v>
      </c>
      <c r="AX172" s="24"/>
      <c r="AY172" s="30">
        <v>0.28659044654855065</v>
      </c>
      <c r="AZ172" s="31">
        <v>126</v>
      </c>
      <c r="BA172" s="3">
        <v>0.41487844160646697</v>
      </c>
      <c r="BB172" s="13">
        <v>98</v>
      </c>
      <c r="BC172" s="2">
        <v>0.44069709384338068</v>
      </c>
      <c r="BD172" s="13">
        <v>150</v>
      </c>
      <c r="BE172" s="2">
        <v>4.1958041958041958E-3</v>
      </c>
      <c r="BF172" s="13">
        <v>189</v>
      </c>
    </row>
    <row r="173" spans="1:58">
      <c r="A173" s="48" t="s">
        <v>288</v>
      </c>
      <c r="B173" s="51">
        <v>-2.4848911466230676</v>
      </c>
      <c r="C173" s="50">
        <v>92</v>
      </c>
      <c r="D173" s="22"/>
      <c r="E173" s="30">
        <v>0.3176131147852348</v>
      </c>
      <c r="F173" s="31">
        <v>87</v>
      </c>
      <c r="G173" s="32">
        <v>9.9550027755964998E-2</v>
      </c>
      <c r="H173" s="33">
        <v>62</v>
      </c>
      <c r="I173" s="32">
        <v>0.41462927052498083</v>
      </c>
      <c r="J173" s="33">
        <v>49</v>
      </c>
      <c r="K173" s="32">
        <v>0.43866004607475856</v>
      </c>
      <c r="L173" s="33">
        <v>143</v>
      </c>
      <c r="M173" s="22"/>
      <c r="N173" s="30">
        <v>0.39841458754416043</v>
      </c>
      <c r="O173" s="31">
        <v>116</v>
      </c>
      <c r="P173" s="32">
        <v>0.5549640477618214</v>
      </c>
      <c r="Q173" s="33">
        <v>149</v>
      </c>
      <c r="R173" s="32">
        <v>0.19561912319193425</v>
      </c>
      <c r="S173" s="33">
        <v>147</v>
      </c>
      <c r="T173" s="32">
        <v>0.44466059167872563</v>
      </c>
      <c r="U173" s="33">
        <v>89</v>
      </c>
      <c r="V173" s="22"/>
      <c r="W173" s="30">
        <v>0.15177479734030375</v>
      </c>
      <c r="X173" s="34">
        <v>116</v>
      </c>
      <c r="Y173" s="32">
        <v>3.7529319781078964E-2</v>
      </c>
      <c r="Z173" s="35">
        <v>204</v>
      </c>
      <c r="AA173" s="32">
        <v>0.39737814934251298</v>
      </c>
      <c r="AB173" s="35">
        <v>176</v>
      </c>
      <c r="AC173" s="32">
        <v>0.1587571758901499</v>
      </c>
      <c r="AD173" s="35">
        <v>121</v>
      </c>
      <c r="AE173" s="32">
        <v>1.3434544347473105E-2</v>
      </c>
      <c r="AF173" s="35">
        <v>30</v>
      </c>
      <c r="AG173" s="22"/>
      <c r="AH173" s="30">
        <v>0.13227684052835362</v>
      </c>
      <c r="AI173" s="31">
        <v>14</v>
      </c>
      <c r="AJ173" s="32">
        <v>0.16220830016995239</v>
      </c>
      <c r="AK173" s="33">
        <v>15</v>
      </c>
      <c r="AL173" s="32">
        <v>0.10234538088675485</v>
      </c>
      <c r="AM173" s="33">
        <v>11</v>
      </c>
      <c r="AN173" s="22"/>
      <c r="AO173" s="30">
        <v>0.60297524275694359</v>
      </c>
      <c r="AP173" s="36">
        <v>163</v>
      </c>
      <c r="AQ173" s="22"/>
      <c r="AR173" s="30">
        <v>0.46185096539275905</v>
      </c>
      <c r="AS173" s="31">
        <v>153</v>
      </c>
      <c r="AT173" s="30">
        <v>0.50778774595482978</v>
      </c>
      <c r="AU173" s="31">
        <v>131</v>
      </c>
      <c r="AV173" s="30">
        <v>0.41591418483068826</v>
      </c>
      <c r="AW173" s="31">
        <v>169</v>
      </c>
      <c r="AX173" s="24"/>
      <c r="AY173" s="30">
        <v>0.24159073465480399</v>
      </c>
      <c r="AZ173" s="31">
        <v>78</v>
      </c>
      <c r="BA173" s="3">
        <v>0.54898707501922728</v>
      </c>
      <c r="BB173" s="13">
        <v>185</v>
      </c>
      <c r="BC173" s="2">
        <v>0.17625132941138522</v>
      </c>
      <c r="BD173" s="13">
        <v>23</v>
      </c>
      <c r="BE173" s="2">
        <v>-4.662004662004662E-4</v>
      </c>
      <c r="BF173" s="13">
        <v>28</v>
      </c>
    </row>
    <row r="174" spans="1:58">
      <c r="A174" s="48" t="s">
        <v>51</v>
      </c>
      <c r="B174" s="51">
        <v>-2.5139971202436322</v>
      </c>
      <c r="C174" s="50">
        <v>91</v>
      </c>
      <c r="D174" s="22"/>
      <c r="E174" s="30">
        <v>0.49199703529156591</v>
      </c>
      <c r="F174" s="31">
        <v>205</v>
      </c>
      <c r="G174" s="32">
        <v>0.20703494523733468</v>
      </c>
      <c r="H174" s="33">
        <v>166</v>
      </c>
      <c r="I174" s="32">
        <v>0.72659622592022299</v>
      </c>
      <c r="J174" s="33">
        <v>225</v>
      </c>
      <c r="K174" s="32">
        <v>0.54235993471714006</v>
      </c>
      <c r="L174" s="33">
        <v>190</v>
      </c>
      <c r="M174" s="22"/>
      <c r="N174" s="30">
        <v>0.28408899252664876</v>
      </c>
      <c r="O174" s="31">
        <v>47</v>
      </c>
      <c r="P174" s="32">
        <v>0.16836147909603261</v>
      </c>
      <c r="Q174" s="33">
        <v>9</v>
      </c>
      <c r="R174" s="32">
        <v>0.23384885015688003</v>
      </c>
      <c r="S174" s="33">
        <v>167</v>
      </c>
      <c r="T174" s="32">
        <v>0.45005664832703363</v>
      </c>
      <c r="U174" s="33">
        <v>93</v>
      </c>
      <c r="V174" s="22"/>
      <c r="W174" s="30">
        <v>0.13148890599055413</v>
      </c>
      <c r="X174" s="34">
        <v>84</v>
      </c>
      <c r="Y174" s="32">
        <v>0.1032258064516129</v>
      </c>
      <c r="Z174" s="35">
        <v>237</v>
      </c>
      <c r="AA174" s="32">
        <v>0.2735388763849621</v>
      </c>
      <c r="AB174" s="35">
        <v>111</v>
      </c>
      <c r="AC174" s="32">
        <v>0.13500566850404061</v>
      </c>
      <c r="AD174" s="35">
        <v>89</v>
      </c>
      <c r="AE174" s="32">
        <v>1.4185272621600908E-2</v>
      </c>
      <c r="AF174" s="35">
        <v>32</v>
      </c>
      <c r="AG174" s="22"/>
      <c r="AH174" s="30">
        <v>0.25331192566818128</v>
      </c>
      <c r="AI174" s="31">
        <v>68</v>
      </c>
      <c r="AJ174" s="32">
        <v>0.33570986519500601</v>
      </c>
      <c r="AK174" s="33">
        <v>95</v>
      </c>
      <c r="AL174" s="32">
        <v>0.17091398614135658</v>
      </c>
      <c r="AM174" s="33">
        <v>43</v>
      </c>
      <c r="AN174" s="22"/>
      <c r="AO174" s="30">
        <v>0.52421113595813351</v>
      </c>
      <c r="AP174" s="36">
        <v>121</v>
      </c>
      <c r="AQ174" s="22"/>
      <c r="AR174" s="30">
        <v>0.37709716270414317</v>
      </c>
      <c r="AS174" s="31">
        <v>91</v>
      </c>
      <c r="AT174" s="30">
        <v>0.48645199561653535</v>
      </c>
      <c r="AU174" s="31">
        <v>119</v>
      </c>
      <c r="AV174" s="30">
        <v>0.26774232979175105</v>
      </c>
      <c r="AW174" s="31">
        <v>58</v>
      </c>
      <c r="AX174" s="24"/>
      <c r="AY174" s="30">
        <v>0.24641514362339054</v>
      </c>
      <c r="AZ174" s="31">
        <v>83</v>
      </c>
      <c r="BA174" s="3">
        <v>0.46017243439638039</v>
      </c>
      <c r="BB174" s="13">
        <v>120</v>
      </c>
      <c r="BC174" s="2">
        <v>0.27907299647379119</v>
      </c>
      <c r="BD174" s="13">
        <v>65</v>
      </c>
      <c r="BE174" s="2">
        <v>0</v>
      </c>
      <c r="BF174" s="13">
        <v>52</v>
      </c>
    </row>
    <row r="175" spans="1:58">
      <c r="A175" s="48" t="s">
        <v>227</v>
      </c>
      <c r="B175" s="51">
        <v>-2.5515515898249892</v>
      </c>
      <c r="C175" s="50">
        <v>90</v>
      </c>
      <c r="D175" s="22"/>
      <c r="E175" s="30">
        <v>0.36146236942729243</v>
      </c>
      <c r="F175" s="31">
        <v>120</v>
      </c>
      <c r="G175" s="32">
        <v>0.1564295771220662</v>
      </c>
      <c r="H175" s="33">
        <v>118</v>
      </c>
      <c r="I175" s="32">
        <v>0.49198756194447885</v>
      </c>
      <c r="J175" s="33">
        <v>87</v>
      </c>
      <c r="K175" s="32">
        <v>0.43596996921533215</v>
      </c>
      <c r="L175" s="33">
        <v>140</v>
      </c>
      <c r="M175" s="22"/>
      <c r="N175" s="30">
        <v>0.40785309540180531</v>
      </c>
      <c r="O175" s="31">
        <v>126</v>
      </c>
      <c r="P175" s="32">
        <v>0.43645884038694482</v>
      </c>
      <c r="Q175" s="33">
        <v>98</v>
      </c>
      <c r="R175" s="32">
        <v>0.24659741086946538</v>
      </c>
      <c r="S175" s="33">
        <v>172</v>
      </c>
      <c r="T175" s="32">
        <v>0.54050303494900565</v>
      </c>
      <c r="U175" s="33">
        <v>149</v>
      </c>
      <c r="V175" s="22"/>
      <c r="W175" s="30">
        <v>9.1783088859793346E-2</v>
      </c>
      <c r="X175" s="34">
        <v>33</v>
      </c>
      <c r="Y175" s="32">
        <v>8.6486486486486488E-3</v>
      </c>
      <c r="Z175" s="35">
        <v>95</v>
      </c>
      <c r="AA175" s="32">
        <v>0.11721556832472732</v>
      </c>
      <c r="AB175" s="35">
        <v>25</v>
      </c>
      <c r="AC175" s="32">
        <v>0.12800673994624462</v>
      </c>
      <c r="AD175" s="35">
        <v>80</v>
      </c>
      <c r="AE175" s="32">
        <v>0.11326139851955279</v>
      </c>
      <c r="AF175" s="35">
        <v>122</v>
      </c>
      <c r="AG175" s="22"/>
      <c r="AH175" s="30">
        <v>0.36140570446722042</v>
      </c>
      <c r="AI175" s="31">
        <v>146</v>
      </c>
      <c r="AJ175" s="32">
        <v>0.48545830945100915</v>
      </c>
      <c r="AK175" s="33">
        <v>176</v>
      </c>
      <c r="AL175" s="32">
        <v>0.23735309948343164</v>
      </c>
      <c r="AM175" s="33">
        <v>95</v>
      </c>
      <c r="AN175" s="22"/>
      <c r="AO175" s="30">
        <v>0.39495851597828163</v>
      </c>
      <c r="AP175" s="36">
        <v>57</v>
      </c>
      <c r="AQ175" s="22"/>
      <c r="AR175" s="30">
        <v>0.36403995275781575</v>
      </c>
      <c r="AS175" s="31">
        <v>81</v>
      </c>
      <c r="AT175" s="30">
        <v>0.40336076462797127</v>
      </c>
      <c r="AU175" s="31">
        <v>80</v>
      </c>
      <c r="AV175" s="30">
        <v>0.32471914088766024</v>
      </c>
      <c r="AW175" s="31">
        <v>100</v>
      </c>
      <c r="AX175" s="24"/>
      <c r="AY175" s="30">
        <v>0.32138834988858572</v>
      </c>
      <c r="AZ175" s="31">
        <v>159</v>
      </c>
      <c r="BA175" s="3">
        <v>0.53992523306012641</v>
      </c>
      <c r="BB175" s="13">
        <v>176</v>
      </c>
      <c r="BC175" s="2">
        <v>0.4247060170718312</v>
      </c>
      <c r="BD175" s="13">
        <v>139</v>
      </c>
      <c r="BE175" s="2">
        <v>-4.662004662004662E-4</v>
      </c>
      <c r="BF175" s="13">
        <v>12</v>
      </c>
    </row>
    <row r="176" spans="1:58">
      <c r="A176" s="48" t="s">
        <v>89</v>
      </c>
      <c r="B176" s="51">
        <v>-2.5785735822980165</v>
      </c>
      <c r="C176" s="50">
        <v>89</v>
      </c>
      <c r="D176" s="22"/>
      <c r="E176" s="30">
        <v>0.31274248016276829</v>
      </c>
      <c r="F176" s="31">
        <v>83</v>
      </c>
      <c r="G176" s="32">
        <v>0.10924252235890949</v>
      </c>
      <c r="H176" s="33">
        <v>75</v>
      </c>
      <c r="I176" s="32">
        <v>0.56685798795240494</v>
      </c>
      <c r="J176" s="33">
        <v>143</v>
      </c>
      <c r="K176" s="32">
        <v>0.26212693017699046</v>
      </c>
      <c r="L176" s="33">
        <v>61</v>
      </c>
      <c r="M176" s="22"/>
      <c r="N176" s="30">
        <v>0.33429749176016549</v>
      </c>
      <c r="O176" s="31">
        <v>76</v>
      </c>
      <c r="P176" s="32">
        <v>0.33222221611052549</v>
      </c>
      <c r="Q176" s="33">
        <v>46</v>
      </c>
      <c r="R176" s="32">
        <v>0.21065037128285555</v>
      </c>
      <c r="S176" s="33">
        <v>154</v>
      </c>
      <c r="T176" s="32">
        <v>0.46001988788711529</v>
      </c>
      <c r="U176" s="33">
        <v>102</v>
      </c>
      <c r="V176" s="22"/>
      <c r="W176" s="30">
        <v>0.14107844497647481</v>
      </c>
      <c r="X176" s="34">
        <v>99</v>
      </c>
      <c r="Y176" s="32">
        <v>2.7662517289073305E-2</v>
      </c>
      <c r="Z176" s="35">
        <v>185</v>
      </c>
      <c r="AA176" s="32">
        <v>0.40891578979661142</v>
      </c>
      <c r="AB176" s="35">
        <v>189</v>
      </c>
      <c r="AC176" s="32">
        <v>0.12047778180803242</v>
      </c>
      <c r="AD176" s="35">
        <v>70</v>
      </c>
      <c r="AE176" s="32">
        <v>7.257691012182114E-3</v>
      </c>
      <c r="AF176" s="35">
        <v>24</v>
      </c>
      <c r="AG176" s="22"/>
      <c r="AH176" s="30">
        <v>0.33886185423719661</v>
      </c>
      <c r="AI176" s="31">
        <v>133</v>
      </c>
      <c r="AJ176" s="32">
        <v>0.37967578862813262</v>
      </c>
      <c r="AK176" s="33">
        <v>124</v>
      </c>
      <c r="AL176" s="32">
        <v>0.29804791984626056</v>
      </c>
      <c r="AM176" s="33">
        <v>146</v>
      </c>
      <c r="AN176" s="22"/>
      <c r="AO176" s="30">
        <v>0.38130961994545215</v>
      </c>
      <c r="AP176" s="36">
        <v>51</v>
      </c>
      <c r="AQ176" s="22"/>
      <c r="AR176" s="30">
        <v>0.33679098786582484</v>
      </c>
      <c r="AS176" s="31">
        <v>60</v>
      </c>
      <c r="AT176" s="30">
        <v>0.32531527444026104</v>
      </c>
      <c r="AU176" s="31">
        <v>44</v>
      </c>
      <c r="AV176" s="30">
        <v>0.34826670129138865</v>
      </c>
      <c r="AW176" s="31">
        <v>121</v>
      </c>
      <c r="AX176" s="24"/>
      <c r="AY176" s="30">
        <v>0.40050911108513265</v>
      </c>
      <c r="AZ176" s="31">
        <v>228</v>
      </c>
      <c r="BA176" s="3">
        <v>0.65587367225517634</v>
      </c>
      <c r="BB176" s="13">
        <v>224</v>
      </c>
      <c r="BC176" s="2">
        <v>0.54565366100022172</v>
      </c>
      <c r="BD176" s="13">
        <v>206</v>
      </c>
      <c r="BE176" s="2">
        <v>0</v>
      </c>
      <c r="BF176" s="13">
        <v>64</v>
      </c>
    </row>
    <row r="177" spans="1:58">
      <c r="A177" s="48" t="s">
        <v>268</v>
      </c>
      <c r="B177" s="51">
        <v>-2.5881383876692681</v>
      </c>
      <c r="C177" s="50">
        <v>88</v>
      </c>
      <c r="D177" s="22"/>
      <c r="E177" s="30">
        <v>0.48187666981163363</v>
      </c>
      <c r="F177" s="31">
        <v>199</v>
      </c>
      <c r="G177" s="32">
        <v>0.22119510333747824</v>
      </c>
      <c r="H177" s="33">
        <v>175</v>
      </c>
      <c r="I177" s="32">
        <v>0.74985976222103012</v>
      </c>
      <c r="J177" s="33">
        <v>233</v>
      </c>
      <c r="K177" s="32">
        <v>0.47457514387639238</v>
      </c>
      <c r="L177" s="33">
        <v>161</v>
      </c>
      <c r="M177" s="22"/>
      <c r="N177" s="30">
        <v>0.3137300487251638</v>
      </c>
      <c r="O177" s="31">
        <v>62</v>
      </c>
      <c r="P177" s="32">
        <v>0.355266438325472</v>
      </c>
      <c r="Q177" s="33">
        <v>55</v>
      </c>
      <c r="R177" s="32">
        <v>0.22293632424405918</v>
      </c>
      <c r="S177" s="33">
        <v>160</v>
      </c>
      <c r="T177" s="32">
        <v>0.36298738360596033</v>
      </c>
      <c r="U177" s="33">
        <v>54</v>
      </c>
      <c r="V177" s="22"/>
      <c r="W177" s="30">
        <v>9.2942302704502336E-2</v>
      </c>
      <c r="X177" s="34">
        <v>35</v>
      </c>
      <c r="Y177" s="32">
        <v>0</v>
      </c>
      <c r="Z177" s="35">
        <v>16</v>
      </c>
      <c r="AA177" s="32">
        <v>0.28043072027636828</v>
      </c>
      <c r="AB177" s="35">
        <v>115</v>
      </c>
      <c r="AC177" s="32">
        <v>6.8692085391595603E-2</v>
      </c>
      <c r="AD177" s="35">
        <v>19</v>
      </c>
      <c r="AE177" s="32">
        <v>2.2646405150045436E-2</v>
      </c>
      <c r="AF177" s="35">
        <v>47</v>
      </c>
      <c r="AG177" s="22"/>
      <c r="AH177" s="30">
        <v>0.23389552051410639</v>
      </c>
      <c r="AI177" s="31">
        <v>51</v>
      </c>
      <c r="AJ177" s="32">
        <v>0.3050910752483858</v>
      </c>
      <c r="AK177" s="33">
        <v>72</v>
      </c>
      <c r="AL177" s="32">
        <v>0.16269996577982695</v>
      </c>
      <c r="AM177" s="33">
        <v>37</v>
      </c>
      <c r="AN177" s="22"/>
      <c r="AO177" s="30">
        <v>0.67166631629785667</v>
      </c>
      <c r="AP177" s="36">
        <v>193</v>
      </c>
      <c r="AQ177" s="22"/>
      <c r="AR177" s="30">
        <v>0.31241692518032249</v>
      </c>
      <c r="AS177" s="31">
        <v>44</v>
      </c>
      <c r="AT177" s="30">
        <v>0.4480857754283305</v>
      </c>
      <c r="AU177" s="31">
        <v>102</v>
      </c>
      <c r="AV177" s="30">
        <v>0.17674807493231454</v>
      </c>
      <c r="AW177" s="31">
        <v>10</v>
      </c>
      <c r="AX177" s="24"/>
      <c r="AY177" s="30">
        <v>0.24433938943231528</v>
      </c>
      <c r="AZ177" s="31">
        <v>80</v>
      </c>
      <c r="BA177" s="3">
        <v>0.66369297866788346</v>
      </c>
      <c r="BB177" s="13">
        <v>228</v>
      </c>
      <c r="BC177" s="2">
        <v>6.932518962906245E-2</v>
      </c>
      <c r="BD177" s="13">
        <v>2</v>
      </c>
      <c r="BE177" s="2">
        <v>0</v>
      </c>
      <c r="BF177" s="13">
        <v>57</v>
      </c>
    </row>
    <row r="178" spans="1:58">
      <c r="A178" s="48" t="s">
        <v>124</v>
      </c>
      <c r="B178" s="51">
        <v>-2.6130216423405059</v>
      </c>
      <c r="C178" s="50">
        <v>87</v>
      </c>
      <c r="D178" s="22"/>
      <c r="E178" s="30">
        <v>0.22358384547167387</v>
      </c>
      <c r="F178" s="31">
        <v>24</v>
      </c>
      <c r="G178" s="32">
        <v>0.10488232512549302</v>
      </c>
      <c r="H178" s="33">
        <v>70</v>
      </c>
      <c r="I178" s="32">
        <v>0.33486642944752765</v>
      </c>
      <c r="J178" s="33">
        <v>17</v>
      </c>
      <c r="K178" s="32">
        <v>0.23100278184200096</v>
      </c>
      <c r="L178" s="33">
        <v>49</v>
      </c>
      <c r="M178" s="22"/>
      <c r="N178" s="30">
        <v>0.33948575148749827</v>
      </c>
      <c r="O178" s="31">
        <v>79</v>
      </c>
      <c r="P178" s="32">
        <v>0.27294639751166205</v>
      </c>
      <c r="Q178" s="33">
        <v>26</v>
      </c>
      <c r="R178" s="32">
        <v>8.4741036614469328E-2</v>
      </c>
      <c r="S178" s="33">
        <v>40</v>
      </c>
      <c r="T178" s="32">
        <v>0.66076982033636344</v>
      </c>
      <c r="U178" s="33">
        <v>201</v>
      </c>
      <c r="V178" s="22"/>
      <c r="W178" s="30">
        <v>0.14679635815348546</v>
      </c>
      <c r="X178" s="34">
        <v>110</v>
      </c>
      <c r="Y178" s="32">
        <v>0</v>
      </c>
      <c r="Z178" s="35">
        <v>2</v>
      </c>
      <c r="AA178" s="32">
        <v>0.45396561164758925</v>
      </c>
      <c r="AB178" s="35">
        <v>203</v>
      </c>
      <c r="AC178" s="32">
        <v>0.13045708563799982</v>
      </c>
      <c r="AD178" s="35">
        <v>84</v>
      </c>
      <c r="AE178" s="32">
        <v>2.7627353283527969E-3</v>
      </c>
      <c r="AF178" s="35">
        <v>9</v>
      </c>
      <c r="AG178" s="22"/>
      <c r="AH178" s="30">
        <v>0.26396109448056004</v>
      </c>
      <c r="AI178" s="31">
        <v>79</v>
      </c>
      <c r="AJ178" s="32">
        <v>0.28625444413123652</v>
      </c>
      <c r="AK178" s="33">
        <v>58</v>
      </c>
      <c r="AL178" s="32">
        <v>0.24166774482988362</v>
      </c>
      <c r="AM178" s="33">
        <v>101</v>
      </c>
      <c r="AN178" s="22"/>
      <c r="AO178" s="30">
        <v>0.71172132256927467</v>
      </c>
      <c r="AP178" s="36">
        <v>208</v>
      </c>
      <c r="AQ178" s="22"/>
      <c r="AR178" s="30">
        <v>0.41364125596190082</v>
      </c>
      <c r="AS178" s="31">
        <v>115</v>
      </c>
      <c r="AT178" s="30">
        <v>0.53281850362286964</v>
      </c>
      <c r="AU178" s="31">
        <v>149</v>
      </c>
      <c r="AV178" s="30">
        <v>0.294464008300932</v>
      </c>
      <c r="AW178" s="31">
        <v>80</v>
      </c>
      <c r="AX178" s="24"/>
      <c r="AY178" s="30">
        <v>0.260693781191978</v>
      </c>
      <c r="AZ178" s="31">
        <v>99</v>
      </c>
      <c r="BA178" s="3">
        <v>0.48226140006377083</v>
      </c>
      <c r="BB178" s="13">
        <v>134</v>
      </c>
      <c r="BC178" s="2">
        <v>0.29935374304596279</v>
      </c>
      <c r="BD178" s="13">
        <v>79</v>
      </c>
      <c r="BE178" s="2">
        <v>4.662004662004662E-4</v>
      </c>
      <c r="BF178" s="13">
        <v>69</v>
      </c>
    </row>
    <row r="179" spans="1:58">
      <c r="A179" s="48" t="s">
        <v>43</v>
      </c>
      <c r="B179" s="51">
        <v>-2.6849793888275277</v>
      </c>
      <c r="C179" s="50">
        <v>86</v>
      </c>
      <c r="D179" s="22"/>
      <c r="E179" s="30">
        <v>0.44742187849252096</v>
      </c>
      <c r="F179" s="31">
        <v>176</v>
      </c>
      <c r="G179" s="32">
        <v>8.6139897353441089E-2</v>
      </c>
      <c r="H179" s="33">
        <v>49</v>
      </c>
      <c r="I179" s="32">
        <v>0.4654560617726497</v>
      </c>
      <c r="J179" s="33">
        <v>67</v>
      </c>
      <c r="K179" s="32">
        <v>0.79066967635147201</v>
      </c>
      <c r="L179" s="33">
        <v>257</v>
      </c>
      <c r="M179" s="22"/>
      <c r="N179" s="30">
        <v>0.31919524174642105</v>
      </c>
      <c r="O179" s="31">
        <v>66</v>
      </c>
      <c r="P179" s="32">
        <v>0.14419336448056896</v>
      </c>
      <c r="Q179" s="33">
        <v>7</v>
      </c>
      <c r="R179" s="32">
        <v>0.44908543046950639</v>
      </c>
      <c r="S179" s="33">
        <v>230</v>
      </c>
      <c r="T179" s="32">
        <v>0.36430693028918792</v>
      </c>
      <c r="U179" s="33">
        <v>55</v>
      </c>
      <c r="V179" s="22"/>
      <c r="W179" s="30">
        <v>7.2517415476562541E-2</v>
      </c>
      <c r="X179" s="34">
        <v>18</v>
      </c>
      <c r="Y179" s="32">
        <v>5.098789037603569E-3</v>
      </c>
      <c r="Z179" s="35">
        <v>56</v>
      </c>
      <c r="AA179" s="32">
        <v>2.4148167028050754E-2</v>
      </c>
      <c r="AB179" s="35">
        <v>6</v>
      </c>
      <c r="AC179" s="32">
        <v>8.7400921947916696E-2</v>
      </c>
      <c r="AD179" s="35">
        <v>34</v>
      </c>
      <c r="AE179" s="32">
        <v>0.17342178389267915</v>
      </c>
      <c r="AF179" s="35">
        <v>151</v>
      </c>
      <c r="AG179" s="22"/>
      <c r="AH179" s="30">
        <v>3.87796713466875E-2</v>
      </c>
      <c r="AI179" s="31">
        <v>4</v>
      </c>
      <c r="AJ179" s="32">
        <v>6.2487423614955406E-2</v>
      </c>
      <c r="AK179" s="33">
        <v>5</v>
      </c>
      <c r="AL179" s="32">
        <v>1.5071919078419593E-2</v>
      </c>
      <c r="AM179" s="33">
        <v>2</v>
      </c>
      <c r="AN179" s="22"/>
      <c r="AO179" s="30">
        <v>0.7457188744040435</v>
      </c>
      <c r="AP179" s="36">
        <v>222</v>
      </c>
      <c r="AQ179" s="22"/>
      <c r="AR179" s="30">
        <v>0.57633771300618175</v>
      </c>
      <c r="AS179" s="31">
        <v>225</v>
      </c>
      <c r="AT179" s="30">
        <v>0.68235924075450949</v>
      </c>
      <c r="AU179" s="31">
        <v>231</v>
      </c>
      <c r="AV179" s="30">
        <v>0.47031618525785396</v>
      </c>
      <c r="AW179" s="31">
        <v>203</v>
      </c>
      <c r="AX179" s="24"/>
      <c r="AY179" s="30">
        <v>0.13871857118174949</v>
      </c>
      <c r="AZ179" s="31">
        <v>12</v>
      </c>
      <c r="BA179" s="3">
        <v>0.23924347868707974</v>
      </c>
      <c r="BB179" s="13">
        <v>26</v>
      </c>
      <c r="BC179" s="2">
        <v>0.17225023019616406</v>
      </c>
      <c r="BD179" s="13">
        <v>21</v>
      </c>
      <c r="BE179" s="2">
        <v>4.662004662004662E-3</v>
      </c>
      <c r="BF179" s="13">
        <v>191</v>
      </c>
    </row>
    <row r="180" spans="1:58">
      <c r="A180" s="48" t="s">
        <v>113</v>
      </c>
      <c r="B180" s="51">
        <v>-2.7779791622046255</v>
      </c>
      <c r="C180" s="50">
        <v>85</v>
      </c>
      <c r="D180" s="22"/>
      <c r="E180" s="30">
        <v>0.38426722052354895</v>
      </c>
      <c r="F180" s="31">
        <v>132</v>
      </c>
      <c r="G180" s="32">
        <v>0.19428274478688737</v>
      </c>
      <c r="H180" s="33">
        <v>155</v>
      </c>
      <c r="I180" s="32">
        <v>0.62166929420868566</v>
      </c>
      <c r="J180" s="33">
        <v>177</v>
      </c>
      <c r="K180" s="32">
        <v>0.33684962257507378</v>
      </c>
      <c r="L180" s="33">
        <v>98</v>
      </c>
      <c r="M180" s="22"/>
      <c r="N180" s="30">
        <v>0.27925457751029331</v>
      </c>
      <c r="O180" s="31">
        <v>43</v>
      </c>
      <c r="P180" s="32">
        <v>0.30836777958888684</v>
      </c>
      <c r="Q180" s="33">
        <v>38</v>
      </c>
      <c r="R180" s="32">
        <v>5.6942499640321005E-2</v>
      </c>
      <c r="S180" s="33">
        <v>27</v>
      </c>
      <c r="T180" s="32">
        <v>0.47245345330167215</v>
      </c>
      <c r="U180" s="33">
        <v>112</v>
      </c>
      <c r="V180" s="22"/>
      <c r="W180" s="30">
        <v>0.160517729610269</v>
      </c>
      <c r="X180" s="34">
        <v>127</v>
      </c>
      <c r="Y180" s="32">
        <v>1.1658974981782852E-2</v>
      </c>
      <c r="Z180" s="35">
        <v>132</v>
      </c>
      <c r="AA180" s="32">
        <v>0.26032099438332551</v>
      </c>
      <c r="AB180" s="35">
        <v>102</v>
      </c>
      <c r="AC180" s="32">
        <v>0.2486081232519563</v>
      </c>
      <c r="AD180" s="35">
        <v>181</v>
      </c>
      <c r="AE180" s="32">
        <v>0.12148282582401132</v>
      </c>
      <c r="AF180" s="35">
        <v>131</v>
      </c>
      <c r="AG180" s="22"/>
      <c r="AH180" s="30">
        <v>0.29259435146532997</v>
      </c>
      <c r="AI180" s="31">
        <v>101</v>
      </c>
      <c r="AJ180" s="32">
        <v>0.31061241000168488</v>
      </c>
      <c r="AK180" s="33">
        <v>78</v>
      </c>
      <c r="AL180" s="32">
        <v>0.27457629292897512</v>
      </c>
      <c r="AM180" s="33">
        <v>124</v>
      </c>
      <c r="AN180" s="22"/>
      <c r="AO180" s="30">
        <v>0.43709745505076575</v>
      </c>
      <c r="AP180" s="36">
        <v>69</v>
      </c>
      <c r="AQ180" s="22"/>
      <c r="AR180" s="30">
        <v>0.4025750806744452</v>
      </c>
      <c r="AS180" s="31">
        <v>109</v>
      </c>
      <c r="AT180" s="30">
        <v>0.45298971771846946</v>
      </c>
      <c r="AU180" s="31">
        <v>105</v>
      </c>
      <c r="AV180" s="30">
        <v>0.35216044363042093</v>
      </c>
      <c r="AW180" s="31">
        <v>124</v>
      </c>
      <c r="AX180" s="24"/>
      <c r="AY180" s="30">
        <v>0.28637490071233174</v>
      </c>
      <c r="AZ180" s="31">
        <v>125</v>
      </c>
      <c r="BA180" s="3">
        <v>0.30612084638785009</v>
      </c>
      <c r="BB180" s="13">
        <v>52</v>
      </c>
      <c r="BC180" s="2">
        <v>0.52176842451371386</v>
      </c>
      <c r="BD180" s="13">
        <v>199</v>
      </c>
      <c r="BE180" s="2">
        <v>3.1235431235431235E-2</v>
      </c>
      <c r="BF180" s="13">
        <v>241</v>
      </c>
    </row>
    <row r="181" spans="1:58">
      <c r="A181" s="48" t="s">
        <v>61</v>
      </c>
      <c r="B181" s="51">
        <v>-2.7919327037977069</v>
      </c>
      <c r="C181" s="50">
        <v>84</v>
      </c>
      <c r="D181" s="22"/>
      <c r="E181" s="30">
        <v>0.34697458987111013</v>
      </c>
      <c r="F181" s="31">
        <v>109</v>
      </c>
      <c r="G181" s="32">
        <v>0.24904590444120206</v>
      </c>
      <c r="H181" s="33">
        <v>196</v>
      </c>
      <c r="I181" s="32">
        <v>0.48588118769785638</v>
      </c>
      <c r="J181" s="33">
        <v>84</v>
      </c>
      <c r="K181" s="32">
        <v>0.30599667747427195</v>
      </c>
      <c r="L181" s="33">
        <v>84</v>
      </c>
      <c r="M181" s="22"/>
      <c r="N181" s="30">
        <v>0.4131739495493576</v>
      </c>
      <c r="O181" s="31">
        <v>134</v>
      </c>
      <c r="P181" s="32">
        <v>0.61719246986417964</v>
      </c>
      <c r="Q181" s="33">
        <v>184</v>
      </c>
      <c r="R181" s="32">
        <v>9.8455721994602147E-2</v>
      </c>
      <c r="S181" s="33">
        <v>57</v>
      </c>
      <c r="T181" s="32">
        <v>0.52387365678929099</v>
      </c>
      <c r="U181" s="33">
        <v>137</v>
      </c>
      <c r="V181" s="22"/>
      <c r="W181" s="30">
        <v>0.11184951448800917</v>
      </c>
      <c r="X181" s="34">
        <v>55</v>
      </c>
      <c r="Y181" s="32">
        <v>1.9421404005664576E-2</v>
      </c>
      <c r="Z181" s="35">
        <v>168</v>
      </c>
      <c r="AA181" s="32">
        <v>0.20362196735420549</v>
      </c>
      <c r="AB181" s="35">
        <v>64</v>
      </c>
      <c r="AC181" s="32">
        <v>0.18430460559048295</v>
      </c>
      <c r="AD181" s="35">
        <v>131</v>
      </c>
      <c r="AE181" s="32">
        <v>4.0050081001683689E-2</v>
      </c>
      <c r="AF181" s="35">
        <v>70</v>
      </c>
      <c r="AG181" s="22"/>
      <c r="AH181" s="30">
        <v>0.31234565731172836</v>
      </c>
      <c r="AI181" s="31">
        <v>117</v>
      </c>
      <c r="AJ181" s="32">
        <v>0.36179106840387731</v>
      </c>
      <c r="AK181" s="33">
        <v>114</v>
      </c>
      <c r="AL181" s="32">
        <v>0.26290024621957947</v>
      </c>
      <c r="AM181" s="33">
        <v>114</v>
      </c>
      <c r="AN181" s="22"/>
      <c r="AO181" s="30">
        <v>0.44833062421032832</v>
      </c>
      <c r="AP181" s="36">
        <v>75</v>
      </c>
      <c r="AQ181" s="22"/>
      <c r="AR181" s="30">
        <v>0.38615926887659513</v>
      </c>
      <c r="AS181" s="31">
        <v>99</v>
      </c>
      <c r="AT181" s="30">
        <v>0.42514453907981536</v>
      </c>
      <c r="AU181" s="31">
        <v>90</v>
      </c>
      <c r="AV181" s="30">
        <v>0.34717399867337484</v>
      </c>
      <c r="AW181" s="31">
        <v>119</v>
      </c>
      <c r="AX181" s="24"/>
      <c r="AY181" s="30">
        <v>0.2636515489053653</v>
      </c>
      <c r="AZ181" s="31">
        <v>102</v>
      </c>
      <c r="BA181" s="3">
        <v>0.36433502262820916</v>
      </c>
      <c r="BB181" s="13">
        <v>71</v>
      </c>
      <c r="BC181" s="2">
        <v>0.42568722315548585</v>
      </c>
      <c r="BD181" s="13">
        <v>141</v>
      </c>
      <c r="BE181" s="2">
        <v>9.324009324009324E-4</v>
      </c>
      <c r="BF181" s="13">
        <v>102</v>
      </c>
    </row>
    <row r="182" spans="1:58">
      <c r="A182" s="48" t="s">
        <v>275</v>
      </c>
      <c r="B182" s="51">
        <v>-2.8300188160710649</v>
      </c>
      <c r="C182" s="50">
        <v>83</v>
      </c>
      <c r="D182" s="22"/>
      <c r="E182" s="30">
        <v>0.45495659511292663</v>
      </c>
      <c r="F182" s="31">
        <v>181</v>
      </c>
      <c r="G182" s="32">
        <v>0.20326301014831999</v>
      </c>
      <c r="H182" s="33">
        <v>163</v>
      </c>
      <c r="I182" s="32">
        <v>0.70943352402297699</v>
      </c>
      <c r="J182" s="33">
        <v>216</v>
      </c>
      <c r="K182" s="32">
        <v>0.45217325116748303</v>
      </c>
      <c r="L182" s="33">
        <v>146</v>
      </c>
      <c r="M182" s="22"/>
      <c r="N182" s="30">
        <v>0.31788664541262013</v>
      </c>
      <c r="O182" s="31">
        <v>65</v>
      </c>
      <c r="P182" s="32">
        <v>0.41157783147089688</v>
      </c>
      <c r="Q182" s="33">
        <v>85</v>
      </c>
      <c r="R182" s="32">
        <v>0.2018751876073753</v>
      </c>
      <c r="S182" s="33">
        <v>150</v>
      </c>
      <c r="T182" s="32">
        <v>0.34020691715958817</v>
      </c>
      <c r="U182" s="33">
        <v>43</v>
      </c>
      <c r="V182" s="22"/>
      <c r="W182" s="30">
        <v>0.11781450660375414</v>
      </c>
      <c r="X182" s="34">
        <v>65</v>
      </c>
      <c r="Y182" s="32">
        <v>9.9502487562189053E-3</v>
      </c>
      <c r="Z182" s="35">
        <v>112</v>
      </c>
      <c r="AA182" s="32">
        <v>0.3752817445352688</v>
      </c>
      <c r="AB182" s="35">
        <v>169</v>
      </c>
      <c r="AC182" s="32">
        <v>5.9943435077359469E-2</v>
      </c>
      <c r="AD182" s="35">
        <v>11</v>
      </c>
      <c r="AE182" s="32">
        <v>2.6082598046169414E-2</v>
      </c>
      <c r="AF182" s="35">
        <v>54</v>
      </c>
      <c r="AG182" s="22"/>
      <c r="AH182" s="30">
        <v>0.23411662809410722</v>
      </c>
      <c r="AI182" s="31">
        <v>52</v>
      </c>
      <c r="AJ182" s="32">
        <v>0.26005130309042318</v>
      </c>
      <c r="AK182" s="33">
        <v>38</v>
      </c>
      <c r="AL182" s="32">
        <v>0.20818195309779125</v>
      </c>
      <c r="AM182" s="33">
        <v>73</v>
      </c>
      <c r="AN182" s="22"/>
      <c r="AO182" s="30">
        <v>0.61454781509960676</v>
      </c>
      <c r="AP182" s="36">
        <v>171</v>
      </c>
      <c r="AQ182" s="22"/>
      <c r="AR182" s="30">
        <v>0.35690869271307879</v>
      </c>
      <c r="AS182" s="31">
        <v>76</v>
      </c>
      <c r="AT182" s="30">
        <v>0.49996299294255225</v>
      </c>
      <c r="AU182" s="31">
        <v>127</v>
      </c>
      <c r="AV182" s="30">
        <v>0.21385439248360538</v>
      </c>
      <c r="AW182" s="31">
        <v>28</v>
      </c>
      <c r="AX182" s="24"/>
      <c r="AY182" s="30">
        <v>0.20931052333708122</v>
      </c>
      <c r="AZ182" s="31">
        <v>52</v>
      </c>
      <c r="BA182" s="3">
        <v>0.50286149622208898</v>
      </c>
      <c r="BB182" s="13">
        <v>144</v>
      </c>
      <c r="BC182" s="2">
        <v>0.12553627425535524</v>
      </c>
      <c r="BD182" s="13">
        <v>10</v>
      </c>
      <c r="BE182" s="2">
        <v>-4.662004662004662E-4</v>
      </c>
      <c r="BF182" s="13">
        <v>26</v>
      </c>
    </row>
    <row r="183" spans="1:58">
      <c r="A183" s="48" t="s">
        <v>56</v>
      </c>
      <c r="B183" s="51">
        <v>-2.8652630146324594</v>
      </c>
      <c r="C183" s="50">
        <v>82</v>
      </c>
      <c r="D183" s="22"/>
      <c r="E183" s="30">
        <v>0.25759369940849791</v>
      </c>
      <c r="F183" s="31">
        <v>48</v>
      </c>
      <c r="G183" s="32">
        <v>0.16459840408781917</v>
      </c>
      <c r="H183" s="33">
        <v>124</v>
      </c>
      <c r="I183" s="32">
        <v>0.36058489181523457</v>
      </c>
      <c r="J183" s="33">
        <v>22</v>
      </c>
      <c r="K183" s="32">
        <v>0.24759780232243989</v>
      </c>
      <c r="L183" s="33">
        <v>54</v>
      </c>
      <c r="M183" s="22"/>
      <c r="N183" s="30">
        <v>0.41360283054773861</v>
      </c>
      <c r="O183" s="31">
        <v>135</v>
      </c>
      <c r="P183" s="32">
        <v>0.60589209854310089</v>
      </c>
      <c r="Q183" s="33">
        <v>178</v>
      </c>
      <c r="R183" s="32">
        <v>0.14696920528742854</v>
      </c>
      <c r="S183" s="33">
        <v>96</v>
      </c>
      <c r="T183" s="32">
        <v>0.48794718781268653</v>
      </c>
      <c r="U183" s="33">
        <v>121</v>
      </c>
      <c r="V183" s="22"/>
      <c r="W183" s="30">
        <v>0.131956149319122</v>
      </c>
      <c r="X183" s="34">
        <v>86</v>
      </c>
      <c r="Y183" s="32">
        <v>1.2188928390045707E-2</v>
      </c>
      <c r="Z183" s="35">
        <v>134</v>
      </c>
      <c r="AA183" s="32">
        <v>0.36762185618754928</v>
      </c>
      <c r="AB183" s="35">
        <v>164</v>
      </c>
      <c r="AC183" s="32">
        <v>0.12031346282585643</v>
      </c>
      <c r="AD183" s="35">
        <v>69</v>
      </c>
      <c r="AE183" s="32">
        <v>2.7700349873036618E-2</v>
      </c>
      <c r="AF183" s="35">
        <v>59</v>
      </c>
      <c r="AG183" s="22"/>
      <c r="AH183" s="30">
        <v>0.33782795833702817</v>
      </c>
      <c r="AI183" s="31">
        <v>132</v>
      </c>
      <c r="AJ183" s="32">
        <v>0.41111590816152965</v>
      </c>
      <c r="AK183" s="33">
        <v>144</v>
      </c>
      <c r="AL183" s="32">
        <v>0.26454000851252663</v>
      </c>
      <c r="AM183" s="33">
        <v>116</v>
      </c>
      <c r="AN183" s="22"/>
      <c r="AO183" s="30">
        <v>0.49802224603982542</v>
      </c>
      <c r="AP183" s="36">
        <v>105</v>
      </c>
      <c r="AQ183" s="22"/>
      <c r="AR183" s="30">
        <v>0.32414038486077701</v>
      </c>
      <c r="AS183" s="31">
        <v>51</v>
      </c>
      <c r="AT183" s="30">
        <v>0.37960527881858225</v>
      </c>
      <c r="AU183" s="31">
        <v>68</v>
      </c>
      <c r="AV183" s="30">
        <v>0.26867549090297171</v>
      </c>
      <c r="AW183" s="31">
        <v>61</v>
      </c>
      <c r="AX183" s="24"/>
      <c r="AY183" s="30">
        <v>0.3140675479572439</v>
      </c>
      <c r="AZ183" s="31">
        <v>151</v>
      </c>
      <c r="BA183" s="3">
        <v>0.51619097020688287</v>
      </c>
      <c r="BB183" s="13">
        <v>158</v>
      </c>
      <c r="BC183" s="2">
        <v>0.42647787413104932</v>
      </c>
      <c r="BD183" s="13">
        <v>143</v>
      </c>
      <c r="BE183" s="2">
        <v>-4.662004662004662E-4</v>
      </c>
      <c r="BF183" s="13">
        <v>17</v>
      </c>
    </row>
    <row r="184" spans="1:58">
      <c r="A184" s="48" t="s">
        <v>235</v>
      </c>
      <c r="B184" s="51">
        <v>-2.8736815205791117</v>
      </c>
      <c r="C184" s="50">
        <v>81</v>
      </c>
      <c r="D184" s="22"/>
      <c r="E184" s="30">
        <v>0.26606006016110001</v>
      </c>
      <c r="F184" s="31">
        <v>54</v>
      </c>
      <c r="G184" s="32">
        <v>0.10337731480478221</v>
      </c>
      <c r="H184" s="33">
        <v>69</v>
      </c>
      <c r="I184" s="32">
        <v>0.44310285353316786</v>
      </c>
      <c r="J184" s="33">
        <v>58</v>
      </c>
      <c r="K184" s="32">
        <v>0.25170001214534982</v>
      </c>
      <c r="L184" s="33">
        <v>58</v>
      </c>
      <c r="M184" s="22"/>
      <c r="N184" s="30">
        <v>0.46194402077747104</v>
      </c>
      <c r="O184" s="31">
        <v>172</v>
      </c>
      <c r="P184" s="32">
        <v>0.58023772649962946</v>
      </c>
      <c r="Q184" s="33">
        <v>162</v>
      </c>
      <c r="R184" s="32">
        <v>0.31388866100818374</v>
      </c>
      <c r="S184" s="33">
        <v>207</v>
      </c>
      <c r="T184" s="32">
        <v>0.49170567482460009</v>
      </c>
      <c r="U184" s="33">
        <v>122</v>
      </c>
      <c r="V184" s="22"/>
      <c r="W184" s="30">
        <v>0.20926048586997487</v>
      </c>
      <c r="X184" s="34">
        <v>162</v>
      </c>
      <c r="Y184" s="32">
        <v>7.6923076923076927E-3</v>
      </c>
      <c r="Z184" s="35">
        <v>86</v>
      </c>
      <c r="AA184" s="32">
        <v>0.20819389420972406</v>
      </c>
      <c r="AB184" s="35">
        <v>69</v>
      </c>
      <c r="AC184" s="32">
        <v>0.30604383041634248</v>
      </c>
      <c r="AD184" s="35">
        <v>212</v>
      </c>
      <c r="AE184" s="32">
        <v>0.31511191116152532</v>
      </c>
      <c r="AF184" s="35">
        <v>205</v>
      </c>
      <c r="AG184" s="22"/>
      <c r="AH184" s="30">
        <v>0.37458865573085448</v>
      </c>
      <c r="AI184" s="31">
        <v>155</v>
      </c>
      <c r="AJ184" s="32">
        <v>0.44004079334162777</v>
      </c>
      <c r="AK184" s="33">
        <v>158</v>
      </c>
      <c r="AL184" s="32">
        <v>0.30913651812008119</v>
      </c>
      <c r="AM184" s="33">
        <v>149</v>
      </c>
      <c r="AN184" s="22"/>
      <c r="AO184" s="30">
        <v>0.35540377599151945</v>
      </c>
      <c r="AP184" s="36">
        <v>43</v>
      </c>
      <c r="AQ184" s="22"/>
      <c r="AR184" s="30">
        <v>0.39467738179604139</v>
      </c>
      <c r="AS184" s="31">
        <v>103</v>
      </c>
      <c r="AT184" s="30">
        <v>0.456765303383393</v>
      </c>
      <c r="AU184" s="31">
        <v>108</v>
      </c>
      <c r="AV184" s="30">
        <v>0.33258946020868974</v>
      </c>
      <c r="AW184" s="31">
        <v>110</v>
      </c>
      <c r="AX184" s="24"/>
      <c r="AY184" s="30">
        <v>0.19726238492437395</v>
      </c>
      <c r="AZ184" s="31">
        <v>39</v>
      </c>
      <c r="BA184" s="3">
        <v>0.1317982690882688</v>
      </c>
      <c r="BB184" s="13">
        <v>12</v>
      </c>
      <c r="BC184" s="2">
        <v>0.45859028428625165</v>
      </c>
      <c r="BD184" s="13">
        <v>165</v>
      </c>
      <c r="BE184" s="2">
        <v>1.3986013986013986E-3</v>
      </c>
      <c r="BF184" s="13">
        <v>131</v>
      </c>
    </row>
    <row r="185" spans="1:58">
      <c r="A185" s="48" t="s">
        <v>281</v>
      </c>
      <c r="B185" s="51">
        <v>-3.0778626475137472</v>
      </c>
      <c r="C185" s="50">
        <v>80</v>
      </c>
      <c r="D185" s="22"/>
      <c r="E185" s="30">
        <v>0.47824867198109006</v>
      </c>
      <c r="F185" s="31">
        <v>193</v>
      </c>
      <c r="G185" s="32">
        <v>0.1974303415831605</v>
      </c>
      <c r="H185" s="33">
        <v>159</v>
      </c>
      <c r="I185" s="32">
        <v>0.69360898169525953</v>
      </c>
      <c r="J185" s="33">
        <v>209</v>
      </c>
      <c r="K185" s="32">
        <v>0.54370669266485006</v>
      </c>
      <c r="L185" s="33">
        <v>192</v>
      </c>
      <c r="M185" s="22"/>
      <c r="N185" s="30">
        <v>0.25067542247775298</v>
      </c>
      <c r="O185" s="31">
        <v>28</v>
      </c>
      <c r="P185" s="32">
        <v>0.4603394474694027</v>
      </c>
      <c r="Q185" s="33">
        <v>110</v>
      </c>
      <c r="R185" s="32">
        <v>9.8794902571648621E-2</v>
      </c>
      <c r="S185" s="33">
        <v>58</v>
      </c>
      <c r="T185" s="32">
        <v>0.19289191739220773</v>
      </c>
      <c r="U185" s="33">
        <v>8</v>
      </c>
      <c r="V185" s="22"/>
      <c r="W185" s="30">
        <v>0.15901234779715709</v>
      </c>
      <c r="X185" s="34">
        <v>123</v>
      </c>
      <c r="Y185" s="32">
        <v>1.4647543484894721E-2</v>
      </c>
      <c r="Z185" s="35">
        <v>147</v>
      </c>
      <c r="AA185" s="32">
        <v>0.29522675635023266</v>
      </c>
      <c r="AB185" s="35">
        <v>129</v>
      </c>
      <c r="AC185" s="32">
        <v>0.13728428088021982</v>
      </c>
      <c r="AD185" s="35">
        <v>93</v>
      </c>
      <c r="AE185" s="32">
        <v>0.18889081047328116</v>
      </c>
      <c r="AF185" s="35">
        <v>163</v>
      </c>
      <c r="AG185" s="22"/>
      <c r="AH185" s="30">
        <v>0.16549363576989837</v>
      </c>
      <c r="AI185" s="31">
        <v>19</v>
      </c>
      <c r="AJ185" s="32">
        <v>0.21738416898948743</v>
      </c>
      <c r="AK185" s="33">
        <v>26</v>
      </c>
      <c r="AL185" s="32">
        <v>0.11360310255030931</v>
      </c>
      <c r="AM185" s="33">
        <v>15</v>
      </c>
      <c r="AN185" s="22"/>
      <c r="AO185" s="30">
        <v>0.51379315346474197</v>
      </c>
      <c r="AP185" s="36">
        <v>114</v>
      </c>
      <c r="AQ185" s="22"/>
      <c r="AR185" s="30">
        <v>0.32504136537206074</v>
      </c>
      <c r="AS185" s="31">
        <v>53</v>
      </c>
      <c r="AT185" s="30">
        <v>0.3766910040984931</v>
      </c>
      <c r="AU185" s="31">
        <v>65</v>
      </c>
      <c r="AV185" s="30">
        <v>0.27339172664562833</v>
      </c>
      <c r="AW185" s="31">
        <v>64</v>
      </c>
      <c r="AX185" s="24"/>
      <c r="AY185" s="30">
        <v>0.28601209489094298</v>
      </c>
      <c r="AZ185" s="31">
        <v>124</v>
      </c>
      <c r="BA185" s="3">
        <v>0.45615358588851646</v>
      </c>
      <c r="BB185" s="13">
        <v>112</v>
      </c>
      <c r="BC185" s="2">
        <v>0.39349109039270419</v>
      </c>
      <c r="BD185" s="13">
        <v>123</v>
      </c>
      <c r="BE185" s="2">
        <v>8.3916083916083916E-3</v>
      </c>
      <c r="BF185" s="13">
        <v>213</v>
      </c>
    </row>
    <row r="186" spans="1:58">
      <c r="A186" s="48" t="s">
        <v>285</v>
      </c>
      <c r="B186" s="51">
        <v>-3.1185205438657699</v>
      </c>
      <c r="C186" s="50">
        <v>79</v>
      </c>
      <c r="D186" s="22"/>
      <c r="E186" s="30">
        <v>0.32583462697768412</v>
      </c>
      <c r="F186" s="31">
        <v>93</v>
      </c>
      <c r="G186" s="32">
        <v>0.15438911207409084</v>
      </c>
      <c r="H186" s="33">
        <v>116</v>
      </c>
      <c r="I186" s="32">
        <v>0.51083502213925602</v>
      </c>
      <c r="J186" s="33">
        <v>100</v>
      </c>
      <c r="K186" s="32">
        <v>0.31227974671970538</v>
      </c>
      <c r="L186" s="33">
        <v>89</v>
      </c>
      <c r="M186" s="22"/>
      <c r="N186" s="30">
        <v>0.29986042711200378</v>
      </c>
      <c r="O186" s="31">
        <v>55</v>
      </c>
      <c r="P186" s="32">
        <v>0.45421359097449987</v>
      </c>
      <c r="Q186" s="33">
        <v>103</v>
      </c>
      <c r="R186" s="32">
        <v>8.843696240932393E-2</v>
      </c>
      <c r="S186" s="33">
        <v>46</v>
      </c>
      <c r="T186" s="32">
        <v>0.3569307279521875</v>
      </c>
      <c r="U186" s="33">
        <v>49</v>
      </c>
      <c r="V186" s="22"/>
      <c r="W186" s="30">
        <v>0.11093712044329011</v>
      </c>
      <c r="X186" s="34">
        <v>54</v>
      </c>
      <c r="Y186" s="32">
        <v>2.4072216649949851E-2</v>
      </c>
      <c r="Z186" s="35">
        <v>179</v>
      </c>
      <c r="AA186" s="32">
        <v>0.22524055795382308</v>
      </c>
      <c r="AB186" s="35">
        <v>80</v>
      </c>
      <c r="AC186" s="32">
        <v>0.18461071411599242</v>
      </c>
      <c r="AD186" s="35">
        <v>134</v>
      </c>
      <c r="AE186" s="32">
        <v>9.8249930533950494E-3</v>
      </c>
      <c r="AF186" s="35">
        <v>26</v>
      </c>
      <c r="AG186" s="22"/>
      <c r="AH186" s="30">
        <v>0.25410368850809395</v>
      </c>
      <c r="AI186" s="31">
        <v>69</v>
      </c>
      <c r="AJ186" s="32">
        <v>0.35761320684113612</v>
      </c>
      <c r="AK186" s="33">
        <v>109</v>
      </c>
      <c r="AL186" s="32">
        <v>0.15059417017505175</v>
      </c>
      <c r="AM186" s="33">
        <v>28</v>
      </c>
      <c r="AN186" s="22"/>
      <c r="AO186" s="30">
        <v>0.5090008460960993</v>
      </c>
      <c r="AP186" s="36">
        <v>110</v>
      </c>
      <c r="AQ186" s="22"/>
      <c r="AR186" s="30">
        <v>0.41506032822956462</v>
      </c>
      <c r="AS186" s="31">
        <v>118</v>
      </c>
      <c r="AT186" s="30">
        <v>0.51841533426453268</v>
      </c>
      <c r="AU186" s="31">
        <v>138</v>
      </c>
      <c r="AV186" s="30">
        <v>0.31170532219459657</v>
      </c>
      <c r="AW186" s="31">
        <v>91</v>
      </c>
      <c r="AX186" s="24"/>
      <c r="AY186" s="30">
        <v>0.30478922408457926</v>
      </c>
      <c r="AZ186" s="31">
        <v>144</v>
      </c>
      <c r="BA186" s="3">
        <v>0.60826917926139223</v>
      </c>
      <c r="BB186" s="13">
        <v>206</v>
      </c>
      <c r="BC186" s="2">
        <v>0.30609849299234543</v>
      </c>
      <c r="BD186" s="13">
        <v>87</v>
      </c>
      <c r="BE186" s="2">
        <v>0</v>
      </c>
      <c r="BF186" s="13">
        <v>58</v>
      </c>
    </row>
    <row r="187" spans="1:58">
      <c r="A187" s="48" t="s">
        <v>255</v>
      </c>
      <c r="B187" s="51">
        <v>-3.2554221683111995</v>
      </c>
      <c r="C187" s="50">
        <v>78</v>
      </c>
      <c r="D187" s="22"/>
      <c r="E187" s="30">
        <v>0.38788307267162203</v>
      </c>
      <c r="F187" s="31">
        <v>135</v>
      </c>
      <c r="G187" s="32">
        <v>0.13290815567119058</v>
      </c>
      <c r="H187" s="33">
        <v>94</v>
      </c>
      <c r="I187" s="32">
        <v>0.52745066595842827</v>
      </c>
      <c r="J187" s="33">
        <v>112</v>
      </c>
      <c r="K187" s="32">
        <v>0.50329039638524742</v>
      </c>
      <c r="L187" s="33">
        <v>177</v>
      </c>
      <c r="M187" s="22"/>
      <c r="N187" s="30">
        <v>0.20748828630591079</v>
      </c>
      <c r="O187" s="31">
        <v>20</v>
      </c>
      <c r="P187" s="32">
        <v>0.22765443796621343</v>
      </c>
      <c r="Q187" s="33">
        <v>18</v>
      </c>
      <c r="R187" s="32">
        <v>3.7450788199815302E-2</v>
      </c>
      <c r="S187" s="33">
        <v>17</v>
      </c>
      <c r="T187" s="32">
        <v>0.35735963275170363</v>
      </c>
      <c r="U187" s="33">
        <v>50</v>
      </c>
      <c r="V187" s="22"/>
      <c r="W187" s="30">
        <v>0.16153922336292525</v>
      </c>
      <c r="X187" s="34">
        <v>129</v>
      </c>
      <c r="Y187" s="32">
        <v>6.2305295950155763E-2</v>
      </c>
      <c r="Z187" s="35">
        <v>224</v>
      </c>
      <c r="AA187" s="32">
        <v>0.44430531603475226</v>
      </c>
      <c r="AB187" s="35">
        <v>200</v>
      </c>
      <c r="AC187" s="32">
        <v>0.11275303826030822</v>
      </c>
      <c r="AD187" s="35">
        <v>56</v>
      </c>
      <c r="AE187" s="32">
        <v>2.6793243206484779E-2</v>
      </c>
      <c r="AF187" s="35">
        <v>56</v>
      </c>
      <c r="AG187" s="22"/>
      <c r="AH187" s="30">
        <v>0.11690125181888625</v>
      </c>
      <c r="AI187" s="31">
        <v>10</v>
      </c>
      <c r="AJ187" s="32">
        <v>0.11312116348449074</v>
      </c>
      <c r="AK187" s="33">
        <v>9</v>
      </c>
      <c r="AL187" s="32">
        <v>0.12068134015328175</v>
      </c>
      <c r="AM187" s="33">
        <v>17</v>
      </c>
      <c r="AN187" s="22"/>
      <c r="AO187" s="30">
        <v>0.70028268003294425</v>
      </c>
      <c r="AP187" s="36">
        <v>206</v>
      </c>
      <c r="AQ187" s="22"/>
      <c r="AR187" s="30">
        <v>0.30994045478788357</v>
      </c>
      <c r="AS187" s="31">
        <v>43</v>
      </c>
      <c r="AT187" s="30">
        <v>0.36464464188567364</v>
      </c>
      <c r="AU187" s="31">
        <v>63</v>
      </c>
      <c r="AV187" s="30">
        <v>0.2552362676900935</v>
      </c>
      <c r="AW187" s="31">
        <v>52</v>
      </c>
      <c r="AX187" s="24"/>
      <c r="AY187" s="30">
        <v>0.30455802741361071</v>
      </c>
      <c r="AZ187" s="31">
        <v>143</v>
      </c>
      <c r="BA187" s="3">
        <v>0.7508637649725054</v>
      </c>
      <c r="BB187" s="13">
        <v>247</v>
      </c>
      <c r="BC187" s="2">
        <v>0.1628103172683267</v>
      </c>
      <c r="BD187" s="13">
        <v>16</v>
      </c>
      <c r="BE187" s="2">
        <v>0</v>
      </c>
      <c r="BF187" s="13">
        <v>55</v>
      </c>
    </row>
    <row r="188" spans="1:58">
      <c r="A188" s="48" t="s">
        <v>246</v>
      </c>
      <c r="B188" s="51">
        <v>-3.3017903894217655</v>
      </c>
      <c r="C188" s="50">
        <v>77</v>
      </c>
      <c r="D188" s="22"/>
      <c r="E188" s="30">
        <v>0.31455694269665629</v>
      </c>
      <c r="F188" s="31">
        <v>85</v>
      </c>
      <c r="G188" s="32">
        <v>0.14458986638865778</v>
      </c>
      <c r="H188" s="33">
        <v>108</v>
      </c>
      <c r="I188" s="32">
        <v>0.50166931903186085</v>
      </c>
      <c r="J188" s="33">
        <v>94</v>
      </c>
      <c r="K188" s="32">
        <v>0.29741164266945025</v>
      </c>
      <c r="L188" s="33">
        <v>80</v>
      </c>
      <c r="M188" s="22"/>
      <c r="N188" s="30">
        <v>0.36666594187513663</v>
      </c>
      <c r="O188" s="31">
        <v>101</v>
      </c>
      <c r="P188" s="32">
        <v>0.40759375089994687</v>
      </c>
      <c r="Q188" s="33">
        <v>82</v>
      </c>
      <c r="R188" s="32">
        <v>8.3165527554686008E-2</v>
      </c>
      <c r="S188" s="33">
        <v>39</v>
      </c>
      <c r="T188" s="32">
        <v>0.60923854717077708</v>
      </c>
      <c r="U188" s="33">
        <v>179</v>
      </c>
      <c r="V188" s="22"/>
      <c r="W188" s="30">
        <v>0.15278834245412679</v>
      </c>
      <c r="X188" s="34">
        <v>118</v>
      </c>
      <c r="Y188" s="32">
        <v>0.22303030303030305</v>
      </c>
      <c r="Z188" s="35">
        <v>254</v>
      </c>
      <c r="AA188" s="32">
        <v>0.24444841154627797</v>
      </c>
      <c r="AB188" s="35">
        <v>89</v>
      </c>
      <c r="AC188" s="32">
        <v>0.11412748935583747</v>
      </c>
      <c r="AD188" s="35">
        <v>59</v>
      </c>
      <c r="AE188" s="32">
        <v>2.9547165884088667E-2</v>
      </c>
      <c r="AF188" s="35">
        <v>60</v>
      </c>
      <c r="AG188" s="22"/>
      <c r="AH188" s="30">
        <v>0.3774038621774275</v>
      </c>
      <c r="AI188" s="31">
        <v>156</v>
      </c>
      <c r="AJ188" s="32">
        <v>0.42172834723901292</v>
      </c>
      <c r="AK188" s="33">
        <v>153</v>
      </c>
      <c r="AL188" s="32">
        <v>0.33307937711584212</v>
      </c>
      <c r="AM188" s="33">
        <v>159</v>
      </c>
      <c r="AN188" s="22"/>
      <c r="AO188" s="30">
        <v>0.53507980788723075</v>
      </c>
      <c r="AP188" s="36">
        <v>126</v>
      </c>
      <c r="AQ188" s="22"/>
      <c r="AR188" s="30">
        <v>0.27508360871071819</v>
      </c>
      <c r="AS188" s="31">
        <v>29</v>
      </c>
      <c r="AT188" s="30">
        <v>0.38174142627543706</v>
      </c>
      <c r="AU188" s="31">
        <v>69</v>
      </c>
      <c r="AV188" s="30">
        <v>0.16842579114599932</v>
      </c>
      <c r="AW188" s="31">
        <v>8</v>
      </c>
      <c r="AX188" s="24"/>
      <c r="AY188" s="30">
        <v>0.23278150262240069</v>
      </c>
      <c r="AZ188" s="31">
        <v>72</v>
      </c>
      <c r="BA188" s="3">
        <v>0.40192625349713257</v>
      </c>
      <c r="BB188" s="13">
        <v>91</v>
      </c>
      <c r="BC188" s="2">
        <v>0.29548585343766853</v>
      </c>
      <c r="BD188" s="13">
        <v>75</v>
      </c>
      <c r="BE188" s="2">
        <v>9.324009324009324E-4</v>
      </c>
      <c r="BF188" s="13">
        <v>104</v>
      </c>
    </row>
    <row r="189" spans="1:58">
      <c r="A189" s="48" t="s">
        <v>84</v>
      </c>
      <c r="B189" s="51">
        <v>-3.3356247601611333</v>
      </c>
      <c r="C189" s="50">
        <v>76</v>
      </c>
      <c r="D189" s="22"/>
      <c r="E189" s="30">
        <v>0.26866080067068987</v>
      </c>
      <c r="F189" s="31">
        <v>55</v>
      </c>
      <c r="G189" s="32">
        <v>0.10318590114026653</v>
      </c>
      <c r="H189" s="33">
        <v>68</v>
      </c>
      <c r="I189" s="32">
        <v>0.40433979371964363</v>
      </c>
      <c r="J189" s="33">
        <v>41</v>
      </c>
      <c r="K189" s="32">
        <v>0.29845670715215944</v>
      </c>
      <c r="L189" s="33">
        <v>81</v>
      </c>
      <c r="M189" s="22"/>
      <c r="N189" s="30">
        <v>0.42838374423612063</v>
      </c>
      <c r="O189" s="31">
        <v>151</v>
      </c>
      <c r="P189" s="32">
        <v>0.57348851459727679</v>
      </c>
      <c r="Q189" s="33">
        <v>156</v>
      </c>
      <c r="R189" s="32">
        <v>0.20804043083546628</v>
      </c>
      <c r="S189" s="33">
        <v>153</v>
      </c>
      <c r="T189" s="32">
        <v>0.50362228727561875</v>
      </c>
      <c r="U189" s="33">
        <v>128</v>
      </c>
      <c r="V189" s="22"/>
      <c r="W189" s="30">
        <v>0.13722318601563813</v>
      </c>
      <c r="X189" s="34">
        <v>94</v>
      </c>
      <c r="Y189" s="32">
        <v>1.558846453624318E-2</v>
      </c>
      <c r="Z189" s="35">
        <v>153</v>
      </c>
      <c r="AA189" s="32">
        <v>0.29744928859796621</v>
      </c>
      <c r="AB189" s="35">
        <v>131</v>
      </c>
      <c r="AC189" s="32">
        <v>0.18896354898640522</v>
      </c>
      <c r="AD189" s="35">
        <v>142</v>
      </c>
      <c r="AE189" s="32">
        <v>4.6891441941937805E-2</v>
      </c>
      <c r="AF189" s="35">
        <v>76</v>
      </c>
      <c r="AG189" s="22"/>
      <c r="AH189" s="30">
        <v>0.28661005358792946</v>
      </c>
      <c r="AI189" s="31">
        <v>96</v>
      </c>
      <c r="AJ189" s="32">
        <v>0.35526732550067097</v>
      </c>
      <c r="AK189" s="33">
        <v>108</v>
      </c>
      <c r="AL189" s="32">
        <v>0.21795278167518789</v>
      </c>
      <c r="AM189" s="33">
        <v>80</v>
      </c>
      <c r="AN189" s="22"/>
      <c r="AO189" s="30">
        <v>0.4645257098182935</v>
      </c>
      <c r="AP189" s="36">
        <v>83</v>
      </c>
      <c r="AQ189" s="22"/>
      <c r="AR189" s="30">
        <v>0.35977952762476417</v>
      </c>
      <c r="AS189" s="31">
        <v>77</v>
      </c>
      <c r="AT189" s="30">
        <v>0.34661360151111564</v>
      </c>
      <c r="AU189" s="31">
        <v>53</v>
      </c>
      <c r="AV189" s="30">
        <v>0.37294545373841265</v>
      </c>
      <c r="AW189" s="31">
        <v>141</v>
      </c>
      <c r="AX189" s="24"/>
      <c r="AY189" s="30">
        <v>0.25786937280287553</v>
      </c>
      <c r="AZ189" s="31">
        <v>95</v>
      </c>
      <c r="BA189" s="3">
        <v>0.37668842930138258</v>
      </c>
      <c r="BB189" s="13">
        <v>76</v>
      </c>
      <c r="BC189" s="2">
        <v>0.39505488724244209</v>
      </c>
      <c r="BD189" s="13">
        <v>125</v>
      </c>
      <c r="BE189" s="2">
        <v>1.8648018648018648E-3</v>
      </c>
      <c r="BF189" s="13">
        <v>147</v>
      </c>
    </row>
    <row r="190" spans="1:58">
      <c r="A190" s="48" t="s">
        <v>27</v>
      </c>
      <c r="B190" s="51">
        <v>-3.5172366235336883</v>
      </c>
      <c r="C190" s="50">
        <v>75</v>
      </c>
      <c r="D190" s="22"/>
      <c r="E190" s="30">
        <v>0.40493554740469806</v>
      </c>
      <c r="F190" s="31">
        <v>147</v>
      </c>
      <c r="G190" s="32">
        <v>0.12475326166798263</v>
      </c>
      <c r="H190" s="33">
        <v>87</v>
      </c>
      <c r="I190" s="32">
        <v>0.73110172163113529</v>
      </c>
      <c r="J190" s="33">
        <v>227</v>
      </c>
      <c r="K190" s="32">
        <v>0.35895165891497638</v>
      </c>
      <c r="L190" s="33">
        <v>109</v>
      </c>
      <c r="M190" s="22"/>
      <c r="N190" s="30">
        <v>0.27730070649171035</v>
      </c>
      <c r="O190" s="31">
        <v>40</v>
      </c>
      <c r="P190" s="32">
        <v>0.45562338775102607</v>
      </c>
      <c r="Q190" s="33">
        <v>104</v>
      </c>
      <c r="R190" s="32">
        <v>0.11260563009899816</v>
      </c>
      <c r="S190" s="33">
        <v>67</v>
      </c>
      <c r="T190" s="32">
        <v>0.26367310162510676</v>
      </c>
      <c r="U190" s="33">
        <v>19</v>
      </c>
      <c r="V190" s="22"/>
      <c r="W190" s="30">
        <v>7.0493312922480011E-2</v>
      </c>
      <c r="X190" s="34">
        <v>16</v>
      </c>
      <c r="Y190" s="32">
        <v>5.7553956834532375E-3</v>
      </c>
      <c r="Z190" s="35">
        <v>61</v>
      </c>
      <c r="AA190" s="32">
        <v>0.17839287150031138</v>
      </c>
      <c r="AB190" s="35">
        <v>50</v>
      </c>
      <c r="AC190" s="32">
        <v>5.6608242093360323E-2</v>
      </c>
      <c r="AD190" s="35">
        <v>9</v>
      </c>
      <c r="AE190" s="32">
        <v>4.121674241279509E-2</v>
      </c>
      <c r="AF190" s="35">
        <v>72</v>
      </c>
      <c r="AG190" s="22"/>
      <c r="AH190" s="30">
        <v>0.22038867064268675</v>
      </c>
      <c r="AI190" s="31">
        <v>40</v>
      </c>
      <c r="AJ190" s="32">
        <v>0.25034134271861141</v>
      </c>
      <c r="AK190" s="33">
        <v>31</v>
      </c>
      <c r="AL190" s="32">
        <v>0.19043599856676208</v>
      </c>
      <c r="AM190" s="33">
        <v>61</v>
      </c>
      <c r="AN190" s="22"/>
      <c r="AO190" s="30">
        <v>0.56436310603065987</v>
      </c>
      <c r="AP190" s="36">
        <v>147</v>
      </c>
      <c r="AQ190" s="22"/>
      <c r="AR190" s="30">
        <v>0.34720169075643403</v>
      </c>
      <c r="AS190" s="31">
        <v>69</v>
      </c>
      <c r="AT190" s="30">
        <v>0.47051102367669534</v>
      </c>
      <c r="AU190" s="31">
        <v>111</v>
      </c>
      <c r="AV190" s="30">
        <v>0.22389235783617278</v>
      </c>
      <c r="AW190" s="31">
        <v>32</v>
      </c>
      <c r="AX190" s="24"/>
      <c r="AY190" s="30">
        <v>0.29678882099651316</v>
      </c>
      <c r="AZ190" s="31">
        <v>135</v>
      </c>
      <c r="BA190" s="3">
        <v>0.60005210614402793</v>
      </c>
      <c r="BB190" s="13">
        <v>203</v>
      </c>
      <c r="BC190" s="2">
        <v>0.28984815637931099</v>
      </c>
      <c r="BD190" s="13">
        <v>69</v>
      </c>
      <c r="BE190" s="2">
        <v>4.662004662004662E-4</v>
      </c>
      <c r="BF190" s="13">
        <v>78</v>
      </c>
    </row>
    <row r="191" spans="1:58">
      <c r="A191" s="48" t="s">
        <v>242</v>
      </c>
      <c r="B191" s="51">
        <v>-3.5526274839259813</v>
      </c>
      <c r="C191" s="50">
        <v>74</v>
      </c>
      <c r="D191" s="22"/>
      <c r="E191" s="30">
        <v>0.32621849438432088</v>
      </c>
      <c r="F191" s="31">
        <v>95</v>
      </c>
      <c r="G191" s="32">
        <v>0.22311787737553482</v>
      </c>
      <c r="H191" s="33">
        <v>178</v>
      </c>
      <c r="I191" s="32">
        <v>0.54671398304055241</v>
      </c>
      <c r="J191" s="33">
        <v>127</v>
      </c>
      <c r="K191" s="32">
        <v>0.20882362273687549</v>
      </c>
      <c r="L191" s="33">
        <v>40</v>
      </c>
      <c r="M191" s="22"/>
      <c r="N191" s="30">
        <v>0.32516587959526616</v>
      </c>
      <c r="O191" s="31">
        <v>71</v>
      </c>
      <c r="P191" s="32">
        <v>0.39337701206594844</v>
      </c>
      <c r="Q191" s="33">
        <v>75</v>
      </c>
      <c r="R191" s="32">
        <v>0.1288290405593539</v>
      </c>
      <c r="S191" s="33">
        <v>82</v>
      </c>
      <c r="T191" s="32">
        <v>0.45329158616049625</v>
      </c>
      <c r="U191" s="33">
        <v>97</v>
      </c>
      <c r="V191" s="22"/>
      <c r="W191" s="30">
        <v>0.14448371709036797</v>
      </c>
      <c r="X191" s="34">
        <v>107</v>
      </c>
      <c r="Y191" s="32">
        <v>0.15102974828375287</v>
      </c>
      <c r="Z191" s="35">
        <v>246</v>
      </c>
      <c r="AA191" s="32">
        <v>0.1605217818691114</v>
      </c>
      <c r="AB191" s="35">
        <v>40</v>
      </c>
      <c r="AC191" s="32">
        <v>0.15054909744113923</v>
      </c>
      <c r="AD191" s="35">
        <v>109</v>
      </c>
      <c r="AE191" s="32">
        <v>0.11583424076746836</v>
      </c>
      <c r="AF191" s="35">
        <v>127</v>
      </c>
      <c r="AG191" s="22"/>
      <c r="AH191" s="30">
        <v>0.4225559974546641</v>
      </c>
      <c r="AI191" s="31">
        <v>178</v>
      </c>
      <c r="AJ191" s="32">
        <v>0.4788580696683824</v>
      </c>
      <c r="AK191" s="33">
        <v>174</v>
      </c>
      <c r="AL191" s="32">
        <v>0.36625392524094574</v>
      </c>
      <c r="AM191" s="33">
        <v>172</v>
      </c>
      <c r="AN191" s="22"/>
      <c r="AO191" s="30">
        <v>0.2367515783949494</v>
      </c>
      <c r="AP191" s="36">
        <v>14</v>
      </c>
      <c r="AQ191" s="22"/>
      <c r="AR191" s="30">
        <v>0.34003703678107999</v>
      </c>
      <c r="AS191" s="31">
        <v>61</v>
      </c>
      <c r="AT191" s="30">
        <v>0.50211639741223069</v>
      </c>
      <c r="AU191" s="31">
        <v>129</v>
      </c>
      <c r="AV191" s="30">
        <v>0.17795767614992933</v>
      </c>
      <c r="AW191" s="31">
        <v>11</v>
      </c>
      <c r="AX191" s="24"/>
      <c r="AY191" s="30">
        <v>0.3237433350557532</v>
      </c>
      <c r="AZ191" s="31">
        <v>161</v>
      </c>
      <c r="BA191" s="3">
        <v>0.5305444969789217</v>
      </c>
      <c r="BB191" s="13">
        <v>168</v>
      </c>
      <c r="BC191" s="2">
        <v>0.43695590445873417</v>
      </c>
      <c r="BD191" s="13">
        <v>148</v>
      </c>
      <c r="BE191" s="2">
        <v>3.7296037296037296E-3</v>
      </c>
      <c r="BF191" s="13">
        <v>181</v>
      </c>
    </row>
    <row r="192" spans="1:58">
      <c r="A192" s="48" t="s">
        <v>219</v>
      </c>
      <c r="B192" s="51">
        <v>-3.577322322198782</v>
      </c>
      <c r="C192" s="50">
        <v>73</v>
      </c>
      <c r="D192" s="22"/>
      <c r="E192" s="30">
        <v>0.3984083015329129</v>
      </c>
      <c r="F192" s="31">
        <v>142</v>
      </c>
      <c r="G192" s="32">
        <v>0.19058969145905283</v>
      </c>
      <c r="H192" s="33">
        <v>150</v>
      </c>
      <c r="I192" s="32">
        <v>0.63911416123944376</v>
      </c>
      <c r="J192" s="33">
        <v>185</v>
      </c>
      <c r="K192" s="32">
        <v>0.36552105190024209</v>
      </c>
      <c r="L192" s="33">
        <v>110</v>
      </c>
      <c r="M192" s="22"/>
      <c r="N192" s="30">
        <v>0.4322908105763647</v>
      </c>
      <c r="O192" s="31">
        <v>154</v>
      </c>
      <c r="P192" s="32">
        <v>0.72884547760537477</v>
      </c>
      <c r="Q192" s="33">
        <v>237</v>
      </c>
      <c r="R192" s="32">
        <v>0.16780146512887223</v>
      </c>
      <c r="S192" s="33">
        <v>119</v>
      </c>
      <c r="T192" s="32">
        <v>0.40022548899484717</v>
      </c>
      <c r="U192" s="33">
        <v>74</v>
      </c>
      <c r="V192" s="22"/>
      <c r="W192" s="30">
        <v>0.1021085560987697</v>
      </c>
      <c r="X192" s="34">
        <v>42</v>
      </c>
      <c r="Y192" s="32">
        <v>2.7285129604365622E-2</v>
      </c>
      <c r="Z192" s="35">
        <v>183</v>
      </c>
      <c r="AA192" s="32">
        <v>0.26985662539566585</v>
      </c>
      <c r="AB192" s="35">
        <v>109</v>
      </c>
      <c r="AC192" s="32">
        <v>9.2292352280474832E-2</v>
      </c>
      <c r="AD192" s="35">
        <v>38</v>
      </c>
      <c r="AE192" s="32">
        <v>1.9000117114572498E-2</v>
      </c>
      <c r="AF192" s="35">
        <v>41</v>
      </c>
      <c r="AG192" s="22"/>
      <c r="AH192" s="30">
        <v>0.29801131877732789</v>
      </c>
      <c r="AI192" s="31">
        <v>105</v>
      </c>
      <c r="AJ192" s="32">
        <v>0.38386997855188421</v>
      </c>
      <c r="AK192" s="33">
        <v>128</v>
      </c>
      <c r="AL192" s="32">
        <v>0.21215265900277155</v>
      </c>
      <c r="AM192" s="33">
        <v>76</v>
      </c>
      <c r="AN192" s="22"/>
      <c r="AO192" s="30">
        <v>0.38879523095050483</v>
      </c>
      <c r="AP192" s="36">
        <v>54</v>
      </c>
      <c r="AQ192" s="22"/>
      <c r="AR192" s="30">
        <v>0.32091412656290086</v>
      </c>
      <c r="AS192" s="31">
        <v>49</v>
      </c>
      <c r="AT192" s="30">
        <v>0.36245828406482117</v>
      </c>
      <c r="AU192" s="31">
        <v>60</v>
      </c>
      <c r="AV192" s="30">
        <v>0.27936996906098061</v>
      </c>
      <c r="AW192" s="31">
        <v>70</v>
      </c>
      <c r="AX192" s="24"/>
      <c r="AY192" s="30">
        <v>0.22636808980093884</v>
      </c>
      <c r="AZ192" s="31">
        <v>64</v>
      </c>
      <c r="BA192" s="3">
        <v>0.49787760199023789</v>
      </c>
      <c r="BB192" s="13">
        <v>141</v>
      </c>
      <c r="BC192" s="2">
        <v>0.1816928678787792</v>
      </c>
      <c r="BD192" s="13">
        <v>26</v>
      </c>
      <c r="BE192" s="2">
        <v>-4.662004662004662E-4</v>
      </c>
      <c r="BF192" s="13">
        <v>8</v>
      </c>
    </row>
    <row r="193" spans="1:58">
      <c r="A193" s="48" t="s">
        <v>46</v>
      </c>
      <c r="B193" s="51">
        <v>-3.6818560515711125</v>
      </c>
      <c r="C193" s="50">
        <v>72</v>
      </c>
      <c r="D193" s="22"/>
      <c r="E193" s="30">
        <v>0.37401531401245197</v>
      </c>
      <c r="F193" s="31">
        <v>127</v>
      </c>
      <c r="G193" s="32">
        <v>0.1714052724481013</v>
      </c>
      <c r="H193" s="33">
        <v>130</v>
      </c>
      <c r="I193" s="32">
        <v>0.67717156488142805</v>
      </c>
      <c r="J193" s="33">
        <v>201</v>
      </c>
      <c r="K193" s="32">
        <v>0.27346910470782648</v>
      </c>
      <c r="L193" s="33">
        <v>63</v>
      </c>
      <c r="M193" s="22"/>
      <c r="N193" s="30">
        <v>0.36707349122091254</v>
      </c>
      <c r="O193" s="31">
        <v>102</v>
      </c>
      <c r="P193" s="32">
        <v>0.558511088051583</v>
      </c>
      <c r="Q193" s="33">
        <v>151</v>
      </c>
      <c r="R193" s="32">
        <v>7.7727877581070332E-2</v>
      </c>
      <c r="S193" s="33">
        <v>37</v>
      </c>
      <c r="T193" s="32">
        <v>0.46498150803008431</v>
      </c>
      <c r="U193" s="33">
        <v>109</v>
      </c>
      <c r="V193" s="22"/>
      <c r="W193" s="30">
        <v>8.5800166518821108E-2</v>
      </c>
      <c r="X193" s="34">
        <v>26</v>
      </c>
      <c r="Y193" s="32">
        <v>3.0303030303030304E-2</v>
      </c>
      <c r="Z193" s="35">
        <v>194</v>
      </c>
      <c r="AA193" s="32">
        <v>0.25242768189196046</v>
      </c>
      <c r="AB193" s="35">
        <v>95</v>
      </c>
      <c r="AC193" s="32">
        <v>5.7430252604236266E-2</v>
      </c>
      <c r="AD193" s="35">
        <v>10</v>
      </c>
      <c r="AE193" s="32">
        <v>3.0397012760573377E-3</v>
      </c>
      <c r="AF193" s="35">
        <v>10</v>
      </c>
      <c r="AG193" s="22"/>
      <c r="AH193" s="30">
        <v>0.29208877702565106</v>
      </c>
      <c r="AI193" s="31">
        <v>100</v>
      </c>
      <c r="AJ193" s="32">
        <v>0.32044990269197871</v>
      </c>
      <c r="AK193" s="33">
        <v>81</v>
      </c>
      <c r="AL193" s="32">
        <v>0.26372765135932347</v>
      </c>
      <c r="AM193" s="33">
        <v>115</v>
      </c>
      <c r="AN193" s="22"/>
      <c r="AO193" s="30">
        <v>0.48558019687210757</v>
      </c>
      <c r="AP193" s="36">
        <v>99</v>
      </c>
      <c r="AQ193" s="22"/>
      <c r="AR193" s="30">
        <v>0.35514713993694724</v>
      </c>
      <c r="AS193" s="31">
        <v>73</v>
      </c>
      <c r="AT193" s="30">
        <v>0.50514271012245959</v>
      </c>
      <c r="AU193" s="31">
        <v>130</v>
      </c>
      <c r="AV193" s="30">
        <v>0.20515156975143492</v>
      </c>
      <c r="AW193" s="31">
        <v>26</v>
      </c>
      <c r="AX193" s="24"/>
      <c r="AY193" s="30">
        <v>0.22333429985057773</v>
      </c>
      <c r="AZ193" s="31">
        <v>62</v>
      </c>
      <c r="BA193" s="3">
        <v>0.39957648371560539</v>
      </c>
      <c r="BB193" s="13">
        <v>89</v>
      </c>
      <c r="BC193" s="2">
        <v>0.26996021536992731</v>
      </c>
      <c r="BD193" s="13">
        <v>61</v>
      </c>
      <c r="BE193" s="2">
        <v>4.662004662004662E-4</v>
      </c>
      <c r="BF193" s="13">
        <v>80</v>
      </c>
    </row>
    <row r="194" spans="1:58">
      <c r="A194" s="48" t="s">
        <v>55</v>
      </c>
      <c r="B194" s="51">
        <v>-3.6981576805906555</v>
      </c>
      <c r="C194" s="50">
        <v>71</v>
      </c>
      <c r="D194" s="22"/>
      <c r="E194" s="30">
        <v>0.24413838977633429</v>
      </c>
      <c r="F194" s="31">
        <v>38</v>
      </c>
      <c r="G194" s="32">
        <v>2.4374744090466024E-2</v>
      </c>
      <c r="H194" s="33">
        <v>9</v>
      </c>
      <c r="I194" s="32">
        <v>0.325074714799098</v>
      </c>
      <c r="J194" s="33">
        <v>15</v>
      </c>
      <c r="K194" s="32">
        <v>0.38296571043943889</v>
      </c>
      <c r="L194" s="33">
        <v>116</v>
      </c>
      <c r="M194" s="22"/>
      <c r="N194" s="30">
        <v>0.39297638652705275</v>
      </c>
      <c r="O194" s="31">
        <v>114</v>
      </c>
      <c r="P194" s="32">
        <v>0.43622192454826425</v>
      </c>
      <c r="Q194" s="33">
        <v>97</v>
      </c>
      <c r="R194" s="32">
        <v>0.15797423352823056</v>
      </c>
      <c r="S194" s="33">
        <v>108</v>
      </c>
      <c r="T194" s="32">
        <v>0.58473300150466334</v>
      </c>
      <c r="U194" s="33">
        <v>169</v>
      </c>
      <c r="V194" s="22"/>
      <c r="W194" s="30">
        <v>0.13475567285423476</v>
      </c>
      <c r="X194" s="34">
        <v>91</v>
      </c>
      <c r="Y194" s="32">
        <v>1.6016016016016016E-2</v>
      </c>
      <c r="Z194" s="35">
        <v>155</v>
      </c>
      <c r="AA194" s="32">
        <v>0.25897694685890243</v>
      </c>
      <c r="AB194" s="35">
        <v>100</v>
      </c>
      <c r="AC194" s="32">
        <v>0.25743820240535276</v>
      </c>
      <c r="AD194" s="35">
        <v>187</v>
      </c>
      <c r="AE194" s="32">
        <v>6.5915261366678137E-3</v>
      </c>
      <c r="AF194" s="35">
        <v>21</v>
      </c>
      <c r="AG194" s="22"/>
      <c r="AH194" s="30">
        <v>0.26915878786350544</v>
      </c>
      <c r="AI194" s="31">
        <v>84</v>
      </c>
      <c r="AJ194" s="32">
        <v>0.35288729267333985</v>
      </c>
      <c r="AK194" s="33">
        <v>105</v>
      </c>
      <c r="AL194" s="32">
        <v>0.18543028305367104</v>
      </c>
      <c r="AM194" s="33">
        <v>55</v>
      </c>
      <c r="AN194" s="22"/>
      <c r="AO194" s="30">
        <v>0.52392311959812055</v>
      </c>
      <c r="AP194" s="36">
        <v>119</v>
      </c>
      <c r="AQ194" s="22"/>
      <c r="AR194" s="30">
        <v>0.34649345842738022</v>
      </c>
      <c r="AS194" s="31">
        <v>67</v>
      </c>
      <c r="AT194" s="30">
        <v>0.352259965835237</v>
      </c>
      <c r="AU194" s="31">
        <v>57</v>
      </c>
      <c r="AV194" s="30">
        <v>0.34072695101952338</v>
      </c>
      <c r="AW194" s="31">
        <v>114</v>
      </c>
      <c r="AX194" s="24"/>
      <c r="AY194" s="30">
        <v>0.25501807034906926</v>
      </c>
      <c r="AZ194" s="31">
        <v>93</v>
      </c>
      <c r="BA194" s="3">
        <v>0.53252871699871895</v>
      </c>
      <c r="BB194" s="13">
        <v>170</v>
      </c>
      <c r="BC194" s="2">
        <v>0.23205929358228836</v>
      </c>
      <c r="BD194" s="13">
        <v>45</v>
      </c>
      <c r="BE194" s="2">
        <v>4.662004662004662E-4</v>
      </c>
      <c r="BF194" s="13">
        <v>81</v>
      </c>
    </row>
    <row r="195" spans="1:58">
      <c r="A195" s="48" t="s">
        <v>42</v>
      </c>
      <c r="B195" s="51">
        <v>-3.7258374794941673</v>
      </c>
      <c r="C195" s="50">
        <v>70</v>
      </c>
      <c r="D195" s="22"/>
      <c r="E195" s="30">
        <v>0.33526967732224566</v>
      </c>
      <c r="F195" s="31">
        <v>100</v>
      </c>
      <c r="G195" s="32">
        <v>0.14117109801637195</v>
      </c>
      <c r="H195" s="33">
        <v>102</v>
      </c>
      <c r="I195" s="32">
        <v>0.26812945566286078</v>
      </c>
      <c r="J195" s="33">
        <v>5</v>
      </c>
      <c r="K195" s="32">
        <v>0.59650847828750431</v>
      </c>
      <c r="L195" s="33">
        <v>214</v>
      </c>
      <c r="M195" s="22"/>
      <c r="N195" s="30">
        <v>0.25948834125509285</v>
      </c>
      <c r="O195" s="31">
        <v>32</v>
      </c>
      <c r="P195" s="32">
        <v>0.29766873945356886</v>
      </c>
      <c r="Q195" s="33">
        <v>34</v>
      </c>
      <c r="R195" s="32">
        <v>0.17039514263995714</v>
      </c>
      <c r="S195" s="33">
        <v>122</v>
      </c>
      <c r="T195" s="32">
        <v>0.31040114167175265</v>
      </c>
      <c r="U195" s="33">
        <v>33</v>
      </c>
      <c r="V195" s="22"/>
      <c r="W195" s="30">
        <v>5.5129040985421589E-2</v>
      </c>
      <c r="X195" s="34">
        <v>9</v>
      </c>
      <c r="Y195" s="32">
        <v>6.6426792139496257E-3</v>
      </c>
      <c r="Z195" s="35">
        <v>72</v>
      </c>
      <c r="AA195" s="32">
        <v>1.283411326729807E-2</v>
      </c>
      <c r="AB195" s="35">
        <v>3</v>
      </c>
      <c r="AC195" s="32">
        <v>7.1061998733494197E-2</v>
      </c>
      <c r="AD195" s="35">
        <v>20</v>
      </c>
      <c r="AE195" s="32">
        <v>0.12997737272694446</v>
      </c>
      <c r="AF195" s="35">
        <v>135</v>
      </c>
      <c r="AG195" s="22"/>
      <c r="AH195" s="30">
        <v>0.14942752972491785</v>
      </c>
      <c r="AI195" s="31">
        <v>16</v>
      </c>
      <c r="AJ195" s="32">
        <v>0.15797216647739173</v>
      </c>
      <c r="AK195" s="33">
        <v>14</v>
      </c>
      <c r="AL195" s="32">
        <v>0.140882892972444</v>
      </c>
      <c r="AM195" s="33">
        <v>22</v>
      </c>
      <c r="AN195" s="22"/>
      <c r="AO195" s="30">
        <v>0.65185374528409201</v>
      </c>
      <c r="AP195" s="36">
        <v>184</v>
      </c>
      <c r="AQ195" s="22"/>
      <c r="AR195" s="30">
        <v>0.61642299296707281</v>
      </c>
      <c r="AS195" s="31">
        <v>236</v>
      </c>
      <c r="AT195" s="30">
        <v>0.53353624095152441</v>
      </c>
      <c r="AU195" s="31">
        <v>150</v>
      </c>
      <c r="AV195" s="30">
        <v>0.69930974498262122</v>
      </c>
      <c r="AW195" s="31">
        <v>254</v>
      </c>
      <c r="AX195" s="24"/>
      <c r="AY195" s="30">
        <v>0.14357387114611819</v>
      </c>
      <c r="AZ195" s="31">
        <v>14</v>
      </c>
      <c r="BA195" s="3">
        <v>0.25260428410098462</v>
      </c>
      <c r="BB195" s="13">
        <v>30</v>
      </c>
      <c r="BC195" s="2">
        <v>0.17112432234436295</v>
      </c>
      <c r="BD195" s="13">
        <v>20</v>
      </c>
      <c r="BE195" s="2">
        <v>6.993006993006993E-3</v>
      </c>
      <c r="BF195" s="13">
        <v>207</v>
      </c>
    </row>
    <row r="196" spans="1:58">
      <c r="A196" s="48" t="s">
        <v>248</v>
      </c>
      <c r="B196" s="51">
        <v>-3.7964478456660626</v>
      </c>
      <c r="C196" s="50">
        <v>69</v>
      </c>
      <c r="D196" s="22"/>
      <c r="E196" s="30">
        <v>0.34791938874832357</v>
      </c>
      <c r="F196" s="31">
        <v>112</v>
      </c>
      <c r="G196" s="32">
        <v>0.19176077908783457</v>
      </c>
      <c r="H196" s="33">
        <v>151</v>
      </c>
      <c r="I196" s="32">
        <v>0.29487018129226666</v>
      </c>
      <c r="J196" s="33">
        <v>12</v>
      </c>
      <c r="K196" s="32">
        <v>0.55712720586486941</v>
      </c>
      <c r="L196" s="33">
        <v>197</v>
      </c>
      <c r="M196" s="22"/>
      <c r="N196" s="30">
        <v>0.25754728658830256</v>
      </c>
      <c r="O196" s="31">
        <v>30</v>
      </c>
      <c r="P196" s="32">
        <v>0.42819956493175404</v>
      </c>
      <c r="Q196" s="33">
        <v>95</v>
      </c>
      <c r="R196" s="32">
        <v>0</v>
      </c>
      <c r="S196" s="33">
        <v>1</v>
      </c>
      <c r="T196" s="32">
        <v>0.34444229483315358</v>
      </c>
      <c r="U196" s="33">
        <v>44</v>
      </c>
      <c r="V196" s="22"/>
      <c r="W196" s="30">
        <v>0.19748010592006518</v>
      </c>
      <c r="X196" s="34">
        <v>154</v>
      </c>
      <c r="Y196" s="32">
        <v>9.7392715836461391E-3</v>
      </c>
      <c r="Z196" s="35">
        <v>108</v>
      </c>
      <c r="AA196" s="32">
        <v>0.21580702391994466</v>
      </c>
      <c r="AB196" s="35">
        <v>73</v>
      </c>
      <c r="AC196" s="32">
        <v>0.27507265076548815</v>
      </c>
      <c r="AD196" s="35">
        <v>199</v>
      </c>
      <c r="AE196" s="32">
        <v>0.28930147741118184</v>
      </c>
      <c r="AF196" s="35">
        <v>198</v>
      </c>
      <c r="AG196" s="22"/>
      <c r="AH196" s="30">
        <v>0.16489369923175359</v>
      </c>
      <c r="AI196" s="31">
        <v>18</v>
      </c>
      <c r="AJ196" s="32">
        <v>0.17539457136941505</v>
      </c>
      <c r="AK196" s="33">
        <v>17</v>
      </c>
      <c r="AL196" s="32">
        <v>0.15439282709409213</v>
      </c>
      <c r="AM196" s="33">
        <v>31</v>
      </c>
      <c r="AN196" s="22"/>
      <c r="AO196" s="30">
        <v>0.34940824281187477</v>
      </c>
      <c r="AP196" s="36">
        <v>41</v>
      </c>
      <c r="AQ196" s="22"/>
      <c r="AR196" s="30">
        <v>0.44112097865590949</v>
      </c>
      <c r="AS196" s="31">
        <v>140</v>
      </c>
      <c r="AT196" s="30">
        <v>0.34296712452981232</v>
      </c>
      <c r="AU196" s="31">
        <v>52</v>
      </c>
      <c r="AV196" s="30">
        <v>0.53927483278200661</v>
      </c>
      <c r="AW196" s="31">
        <v>231</v>
      </c>
      <c r="AX196" s="24"/>
      <c r="AY196" s="30">
        <v>0.27213303079230966</v>
      </c>
      <c r="AZ196" s="31">
        <v>109</v>
      </c>
      <c r="BA196" s="3">
        <v>0.46917755520646087</v>
      </c>
      <c r="BB196" s="13">
        <v>125</v>
      </c>
      <c r="BC196" s="2">
        <v>0.29640568635461723</v>
      </c>
      <c r="BD196" s="13">
        <v>77</v>
      </c>
      <c r="BE196" s="2">
        <v>5.0815850815850813E-2</v>
      </c>
      <c r="BF196" s="13">
        <v>250</v>
      </c>
    </row>
    <row r="197" spans="1:58">
      <c r="A197" s="48" t="s">
        <v>28</v>
      </c>
      <c r="B197" s="51">
        <v>-3.9420143270118606</v>
      </c>
      <c r="C197" s="50">
        <v>68</v>
      </c>
      <c r="D197" s="22"/>
      <c r="E197" s="30">
        <v>0.34559509693727786</v>
      </c>
      <c r="F197" s="31">
        <v>107</v>
      </c>
      <c r="G197" s="32">
        <v>0.14187599325211145</v>
      </c>
      <c r="H197" s="33">
        <v>104</v>
      </c>
      <c r="I197" s="32">
        <v>0.523838179545558</v>
      </c>
      <c r="J197" s="33">
        <v>109</v>
      </c>
      <c r="K197" s="32">
        <v>0.3710711180141642</v>
      </c>
      <c r="L197" s="33">
        <v>113</v>
      </c>
      <c r="M197" s="22"/>
      <c r="N197" s="30">
        <v>0.3377553265975905</v>
      </c>
      <c r="O197" s="31">
        <v>78</v>
      </c>
      <c r="P197" s="32">
        <v>0.36565674837770001</v>
      </c>
      <c r="Q197" s="33">
        <v>59</v>
      </c>
      <c r="R197" s="32">
        <v>0.29455525226919982</v>
      </c>
      <c r="S197" s="33">
        <v>199</v>
      </c>
      <c r="T197" s="32">
        <v>0.35305397914587155</v>
      </c>
      <c r="U197" s="33">
        <v>46</v>
      </c>
      <c r="V197" s="22"/>
      <c r="W197" s="30">
        <v>0.11723928988307301</v>
      </c>
      <c r="X197" s="34">
        <v>63</v>
      </c>
      <c r="Y197" s="32">
        <v>2.8880866425992781E-2</v>
      </c>
      <c r="Z197" s="35">
        <v>189</v>
      </c>
      <c r="AA197" s="32">
        <v>0.18778519494364626</v>
      </c>
      <c r="AB197" s="35">
        <v>57</v>
      </c>
      <c r="AC197" s="32">
        <v>0.11980913721552985</v>
      </c>
      <c r="AD197" s="35">
        <v>67</v>
      </c>
      <c r="AE197" s="32">
        <v>0.13248196094712317</v>
      </c>
      <c r="AF197" s="35">
        <v>137</v>
      </c>
      <c r="AG197" s="22"/>
      <c r="AH197" s="30">
        <v>0.21217363680228812</v>
      </c>
      <c r="AI197" s="31">
        <v>33</v>
      </c>
      <c r="AJ197" s="32">
        <v>0.25433889761202738</v>
      </c>
      <c r="AK197" s="33">
        <v>33</v>
      </c>
      <c r="AL197" s="32">
        <v>0.17000837599254884</v>
      </c>
      <c r="AM197" s="33">
        <v>41</v>
      </c>
      <c r="AN197" s="22"/>
      <c r="AO197" s="30">
        <v>0.60845265799390258</v>
      </c>
      <c r="AP197" s="36">
        <v>169</v>
      </c>
      <c r="AQ197" s="22"/>
      <c r="AR197" s="30">
        <v>0.32488641383723027</v>
      </c>
      <c r="AS197" s="31">
        <v>52</v>
      </c>
      <c r="AT197" s="30">
        <v>0.33552724831267561</v>
      </c>
      <c r="AU197" s="31">
        <v>51</v>
      </c>
      <c r="AV197" s="30">
        <v>0.31424557936178493</v>
      </c>
      <c r="AW197" s="31">
        <v>92</v>
      </c>
      <c r="AX197" s="24"/>
      <c r="AY197" s="30">
        <v>0.20662762490203249</v>
      </c>
      <c r="AZ197" s="31">
        <v>50</v>
      </c>
      <c r="BA197" s="3">
        <v>0.43514415885059676</v>
      </c>
      <c r="BB197" s="13">
        <v>106</v>
      </c>
      <c r="BC197" s="2">
        <v>0.1842725153893002</v>
      </c>
      <c r="BD197" s="13">
        <v>28</v>
      </c>
      <c r="BE197" s="2">
        <v>4.662004662004662E-4</v>
      </c>
      <c r="BF197" s="13">
        <v>79</v>
      </c>
    </row>
    <row r="198" spans="1:58">
      <c r="A198" s="48" t="s">
        <v>126</v>
      </c>
      <c r="B198" s="51">
        <v>-3.9582660809245072</v>
      </c>
      <c r="C198" s="50">
        <v>67</v>
      </c>
      <c r="D198" s="22"/>
      <c r="E198" s="30">
        <v>0.26369465959122895</v>
      </c>
      <c r="F198" s="31">
        <v>53</v>
      </c>
      <c r="G198" s="32">
        <v>0.12204294971858955</v>
      </c>
      <c r="H198" s="33">
        <v>80</v>
      </c>
      <c r="I198" s="32">
        <v>0.4570748773720178</v>
      </c>
      <c r="J198" s="33">
        <v>64</v>
      </c>
      <c r="K198" s="32">
        <v>0.2119661516830795</v>
      </c>
      <c r="L198" s="33">
        <v>42</v>
      </c>
      <c r="M198" s="22"/>
      <c r="N198" s="30">
        <v>0.32838069225233113</v>
      </c>
      <c r="O198" s="31">
        <v>72</v>
      </c>
      <c r="P198" s="32">
        <v>0.33359490431639083</v>
      </c>
      <c r="Q198" s="33">
        <v>47</v>
      </c>
      <c r="R198" s="32">
        <v>8.6412939418189019E-2</v>
      </c>
      <c r="S198" s="33">
        <v>42</v>
      </c>
      <c r="T198" s="32">
        <v>0.56513423302241361</v>
      </c>
      <c r="U198" s="33">
        <v>161</v>
      </c>
      <c r="V198" s="22"/>
      <c r="W198" s="30">
        <v>0.1410144281171283</v>
      </c>
      <c r="X198" s="34">
        <v>98</v>
      </c>
      <c r="Y198" s="32">
        <v>5.8608058608058608E-3</v>
      </c>
      <c r="Z198" s="35">
        <v>63</v>
      </c>
      <c r="AA198" s="32">
        <v>0.30133034229510941</v>
      </c>
      <c r="AB198" s="35">
        <v>135</v>
      </c>
      <c r="AC198" s="32">
        <v>0.20560171855788678</v>
      </c>
      <c r="AD198" s="35">
        <v>154</v>
      </c>
      <c r="AE198" s="32">
        <v>5.1264845754711283E-2</v>
      </c>
      <c r="AF198" s="35">
        <v>79</v>
      </c>
      <c r="AG198" s="22"/>
      <c r="AH198" s="30">
        <v>0.25950026708756924</v>
      </c>
      <c r="AI198" s="31">
        <v>76</v>
      </c>
      <c r="AJ198" s="32">
        <v>0.28713696711325987</v>
      </c>
      <c r="AK198" s="33">
        <v>59</v>
      </c>
      <c r="AL198" s="32">
        <v>0.23186356706187858</v>
      </c>
      <c r="AM198" s="33">
        <v>87</v>
      </c>
      <c r="AN198" s="22"/>
      <c r="AO198" s="30">
        <v>0.52327603857459049</v>
      </c>
      <c r="AP198" s="36">
        <v>118</v>
      </c>
      <c r="AQ198" s="22"/>
      <c r="AR198" s="30">
        <v>0.33371458543022153</v>
      </c>
      <c r="AS198" s="31">
        <v>59</v>
      </c>
      <c r="AT198" s="30">
        <v>0.40755417191060556</v>
      </c>
      <c r="AU198" s="31">
        <v>81</v>
      </c>
      <c r="AV198" s="30">
        <v>0.25987499894983751</v>
      </c>
      <c r="AW198" s="31">
        <v>54</v>
      </c>
      <c r="AX198" s="24"/>
      <c r="AY198" s="30">
        <v>0.26773719633186971</v>
      </c>
      <c r="AZ198" s="31">
        <v>107</v>
      </c>
      <c r="BA198" s="3">
        <v>0.3930846680099998</v>
      </c>
      <c r="BB198" s="13">
        <v>87</v>
      </c>
      <c r="BC198" s="2">
        <v>0.40919452005320855</v>
      </c>
      <c r="BD198" s="13">
        <v>131</v>
      </c>
      <c r="BE198" s="2">
        <v>9.324009324009324E-4</v>
      </c>
      <c r="BF198" s="13">
        <v>91</v>
      </c>
    </row>
    <row r="199" spans="1:58">
      <c r="A199" s="48" t="s">
        <v>218</v>
      </c>
      <c r="B199" s="51">
        <v>-3.9596299428474659</v>
      </c>
      <c r="C199" s="50">
        <v>66</v>
      </c>
      <c r="D199" s="22"/>
      <c r="E199" s="30">
        <v>0.20534013395905526</v>
      </c>
      <c r="F199" s="31">
        <v>15</v>
      </c>
      <c r="G199" s="32">
        <v>9.4827667320893982E-2</v>
      </c>
      <c r="H199" s="33">
        <v>56</v>
      </c>
      <c r="I199" s="32">
        <v>0.37539193363680601</v>
      </c>
      <c r="J199" s="33">
        <v>29</v>
      </c>
      <c r="K199" s="32">
        <v>0.14580080091946576</v>
      </c>
      <c r="L199" s="33">
        <v>18</v>
      </c>
      <c r="M199" s="22"/>
      <c r="N199" s="30">
        <v>0.39768293286117989</v>
      </c>
      <c r="O199" s="31">
        <v>115</v>
      </c>
      <c r="P199" s="32">
        <v>0.58322825289273095</v>
      </c>
      <c r="Q199" s="33">
        <v>165</v>
      </c>
      <c r="R199" s="32">
        <v>0.13146426957258514</v>
      </c>
      <c r="S199" s="33">
        <v>84</v>
      </c>
      <c r="T199" s="32">
        <v>0.47835627611822357</v>
      </c>
      <c r="U199" s="33">
        <v>115</v>
      </c>
      <c r="V199" s="22"/>
      <c r="W199" s="30">
        <v>0.16146323377286531</v>
      </c>
      <c r="X199" s="34">
        <v>128</v>
      </c>
      <c r="Y199" s="32">
        <v>0.15462868769074262</v>
      </c>
      <c r="Z199" s="35">
        <v>248</v>
      </c>
      <c r="AA199" s="32">
        <v>0.40067734341313588</v>
      </c>
      <c r="AB199" s="35">
        <v>182</v>
      </c>
      <c r="AC199" s="32">
        <v>8.7274851444920351E-2</v>
      </c>
      <c r="AD199" s="35">
        <v>32</v>
      </c>
      <c r="AE199" s="32">
        <v>3.2720525426624403E-3</v>
      </c>
      <c r="AF199" s="35">
        <v>12</v>
      </c>
      <c r="AG199" s="22"/>
      <c r="AH199" s="30">
        <v>0.27776774904632928</v>
      </c>
      <c r="AI199" s="31">
        <v>91</v>
      </c>
      <c r="AJ199" s="32">
        <v>0.36250678082380339</v>
      </c>
      <c r="AK199" s="33">
        <v>115</v>
      </c>
      <c r="AL199" s="32">
        <v>0.19302871726885523</v>
      </c>
      <c r="AM199" s="33">
        <v>63</v>
      </c>
      <c r="AN199" s="22"/>
      <c r="AO199" s="30">
        <v>0.4971133801641589</v>
      </c>
      <c r="AP199" s="36">
        <v>103</v>
      </c>
      <c r="AQ199" s="22"/>
      <c r="AR199" s="30">
        <v>0.285601840009997</v>
      </c>
      <c r="AS199" s="31">
        <v>36</v>
      </c>
      <c r="AT199" s="30">
        <v>0.37762922740226079</v>
      </c>
      <c r="AU199" s="31">
        <v>67</v>
      </c>
      <c r="AV199" s="30">
        <v>0.19357445261773326</v>
      </c>
      <c r="AW199" s="31">
        <v>19</v>
      </c>
      <c r="AX199" s="24"/>
      <c r="AY199" s="30">
        <v>0.28485904202984075</v>
      </c>
      <c r="AZ199" s="31">
        <v>120</v>
      </c>
      <c r="BA199" s="3">
        <v>0.44685062529049974</v>
      </c>
      <c r="BB199" s="13">
        <v>108</v>
      </c>
      <c r="BC199" s="2">
        <v>0.40772650079902262</v>
      </c>
      <c r="BD199" s="13">
        <v>129</v>
      </c>
      <c r="BE199" s="2">
        <v>0</v>
      </c>
      <c r="BF199" s="13">
        <v>45</v>
      </c>
    </row>
    <row r="200" spans="1:58">
      <c r="A200" s="48" t="s">
        <v>165</v>
      </c>
      <c r="B200" s="51">
        <v>-3.9693544571093309</v>
      </c>
      <c r="C200" s="50">
        <v>65</v>
      </c>
      <c r="D200" s="22"/>
      <c r="E200" s="30">
        <v>0.20613882858295132</v>
      </c>
      <c r="F200" s="31">
        <v>16</v>
      </c>
      <c r="G200" s="32">
        <v>4.349666338218406E-2</v>
      </c>
      <c r="H200" s="33">
        <v>22</v>
      </c>
      <c r="I200" s="32">
        <v>0.37069652136202402</v>
      </c>
      <c r="J200" s="33">
        <v>28</v>
      </c>
      <c r="K200" s="32">
        <v>0.20422330100464589</v>
      </c>
      <c r="L200" s="33">
        <v>36</v>
      </c>
      <c r="M200" s="22"/>
      <c r="N200" s="30">
        <v>0.40827183610363321</v>
      </c>
      <c r="O200" s="31">
        <v>127</v>
      </c>
      <c r="P200" s="32">
        <v>0.42226945608966493</v>
      </c>
      <c r="Q200" s="33">
        <v>90</v>
      </c>
      <c r="R200" s="32">
        <v>0.14777508282746898</v>
      </c>
      <c r="S200" s="33">
        <v>98</v>
      </c>
      <c r="T200" s="32">
        <v>0.65477096939376556</v>
      </c>
      <c r="U200" s="33">
        <v>200</v>
      </c>
      <c r="V200" s="22"/>
      <c r="W200" s="30">
        <v>0.1197096375368053</v>
      </c>
      <c r="X200" s="34">
        <v>69</v>
      </c>
      <c r="Y200" s="32">
        <v>1.3725490196078431E-2</v>
      </c>
      <c r="Z200" s="35">
        <v>140</v>
      </c>
      <c r="AA200" s="32">
        <v>0.12906257838271878</v>
      </c>
      <c r="AB200" s="35">
        <v>29</v>
      </c>
      <c r="AC200" s="32">
        <v>0.15379448508964347</v>
      </c>
      <c r="AD200" s="35">
        <v>113</v>
      </c>
      <c r="AE200" s="32">
        <v>0.18225599647878057</v>
      </c>
      <c r="AF200" s="35">
        <v>158</v>
      </c>
      <c r="AG200" s="22"/>
      <c r="AH200" s="30">
        <v>0.32044386592239166</v>
      </c>
      <c r="AI200" s="31">
        <v>119</v>
      </c>
      <c r="AJ200" s="32">
        <v>0.33530212405779647</v>
      </c>
      <c r="AK200" s="33">
        <v>93</v>
      </c>
      <c r="AL200" s="32">
        <v>0.30558560778698685</v>
      </c>
      <c r="AM200" s="33">
        <v>148</v>
      </c>
      <c r="AN200" s="22"/>
      <c r="AO200" s="30">
        <v>0.33539846251708672</v>
      </c>
      <c r="AP200" s="36">
        <v>36</v>
      </c>
      <c r="AQ200" s="22"/>
      <c r="AR200" s="30">
        <v>0.41406512851902832</v>
      </c>
      <c r="AS200" s="31">
        <v>117</v>
      </c>
      <c r="AT200" s="30">
        <v>0.57916333328874114</v>
      </c>
      <c r="AU200" s="31">
        <v>173</v>
      </c>
      <c r="AV200" s="30">
        <v>0.24896692374931556</v>
      </c>
      <c r="AW200" s="31">
        <v>46</v>
      </c>
      <c r="AX200" s="24"/>
      <c r="AY200" s="30">
        <v>0.28499739891133269</v>
      </c>
      <c r="AZ200" s="31">
        <v>121</v>
      </c>
      <c r="BA200" s="3">
        <v>0.41021796985263698</v>
      </c>
      <c r="BB200" s="13">
        <v>94</v>
      </c>
      <c r="BC200" s="2">
        <v>0.44384182594896021</v>
      </c>
      <c r="BD200" s="13">
        <v>152</v>
      </c>
      <c r="BE200" s="2">
        <v>9.324009324009324E-4</v>
      </c>
      <c r="BF200" s="13">
        <v>94</v>
      </c>
    </row>
    <row r="201" spans="1:58">
      <c r="A201" s="48" t="s">
        <v>117</v>
      </c>
      <c r="B201" s="51">
        <v>-4.1726884090028111</v>
      </c>
      <c r="C201" s="50">
        <v>64</v>
      </c>
      <c r="D201" s="22"/>
      <c r="E201" s="30">
        <v>0.30581023872113011</v>
      </c>
      <c r="F201" s="31">
        <v>79</v>
      </c>
      <c r="G201" s="32">
        <v>9.6854765499925083E-2</v>
      </c>
      <c r="H201" s="33">
        <v>58</v>
      </c>
      <c r="I201" s="32">
        <v>0.508152505029283</v>
      </c>
      <c r="J201" s="33">
        <v>97</v>
      </c>
      <c r="K201" s="32">
        <v>0.31242344563418228</v>
      </c>
      <c r="L201" s="33">
        <v>91</v>
      </c>
      <c r="M201" s="22"/>
      <c r="N201" s="30">
        <v>0.34922878197581558</v>
      </c>
      <c r="O201" s="31">
        <v>86</v>
      </c>
      <c r="P201" s="32">
        <v>0.59273742450473366</v>
      </c>
      <c r="Q201" s="33">
        <v>173</v>
      </c>
      <c r="R201" s="32">
        <v>1.804552907879994E-2</v>
      </c>
      <c r="S201" s="33">
        <v>9</v>
      </c>
      <c r="T201" s="32">
        <v>0.43690339234391312</v>
      </c>
      <c r="U201" s="33">
        <v>83</v>
      </c>
      <c r="V201" s="22"/>
      <c r="W201" s="30">
        <v>0.12922343830283153</v>
      </c>
      <c r="X201" s="34">
        <v>82</v>
      </c>
      <c r="Y201" s="32">
        <v>5.1717171717171724E-2</v>
      </c>
      <c r="Z201" s="35">
        <v>222</v>
      </c>
      <c r="AA201" s="32">
        <v>0.19967853606559041</v>
      </c>
      <c r="AB201" s="35">
        <v>61</v>
      </c>
      <c r="AC201" s="32">
        <v>0.21087819374642977</v>
      </c>
      <c r="AD201" s="35">
        <v>157</v>
      </c>
      <c r="AE201" s="32">
        <v>5.4619851682134214E-2</v>
      </c>
      <c r="AF201" s="35">
        <v>82</v>
      </c>
      <c r="AG201" s="22"/>
      <c r="AH201" s="30">
        <v>0.23650408712044116</v>
      </c>
      <c r="AI201" s="31">
        <v>54</v>
      </c>
      <c r="AJ201" s="32">
        <v>0.31179573684594081</v>
      </c>
      <c r="AK201" s="33">
        <v>79</v>
      </c>
      <c r="AL201" s="32">
        <v>0.16121243739494151</v>
      </c>
      <c r="AM201" s="33">
        <v>36</v>
      </c>
      <c r="AN201" s="22"/>
      <c r="AO201" s="30">
        <v>0.51926846861201148</v>
      </c>
      <c r="AP201" s="36">
        <v>116</v>
      </c>
      <c r="AQ201" s="22"/>
      <c r="AR201" s="30">
        <v>0.31324395197926019</v>
      </c>
      <c r="AS201" s="31">
        <v>46</v>
      </c>
      <c r="AT201" s="30">
        <v>0.34755231641834861</v>
      </c>
      <c r="AU201" s="31">
        <v>55</v>
      </c>
      <c r="AV201" s="30">
        <v>0.27893558754017178</v>
      </c>
      <c r="AW201" s="31">
        <v>69</v>
      </c>
      <c r="AX201" s="24"/>
      <c r="AY201" s="30">
        <v>0.23842315831295144</v>
      </c>
      <c r="AZ201" s="31">
        <v>76</v>
      </c>
      <c r="BA201" s="3">
        <v>0.35121309604124062</v>
      </c>
      <c r="BB201" s="13">
        <v>62</v>
      </c>
      <c r="BC201" s="2">
        <v>0.36265777749901229</v>
      </c>
      <c r="BD201" s="13">
        <v>109</v>
      </c>
      <c r="BE201" s="2">
        <v>1.3986013986013986E-3</v>
      </c>
      <c r="BF201" s="13">
        <v>118</v>
      </c>
    </row>
    <row r="202" spans="1:58">
      <c r="A202" s="48" t="s">
        <v>109</v>
      </c>
      <c r="B202" s="51">
        <v>-4.1931435006382705</v>
      </c>
      <c r="C202" s="50">
        <v>63</v>
      </c>
      <c r="D202" s="22"/>
      <c r="E202" s="30">
        <v>0.32039063918025773</v>
      </c>
      <c r="F202" s="31">
        <v>91</v>
      </c>
      <c r="G202" s="32">
        <v>0.18081508506790775</v>
      </c>
      <c r="H202" s="33">
        <v>141</v>
      </c>
      <c r="I202" s="32">
        <v>0.542446565748673</v>
      </c>
      <c r="J202" s="33">
        <v>124</v>
      </c>
      <c r="K202" s="32">
        <v>0.23791026672419244</v>
      </c>
      <c r="L202" s="33">
        <v>52</v>
      </c>
      <c r="M202" s="22"/>
      <c r="N202" s="30">
        <v>0.29034023706059137</v>
      </c>
      <c r="O202" s="31">
        <v>50</v>
      </c>
      <c r="P202" s="32">
        <v>0.46646658630383109</v>
      </c>
      <c r="Q202" s="33">
        <v>113</v>
      </c>
      <c r="R202" s="32">
        <v>4.1765181005912783E-2</v>
      </c>
      <c r="S202" s="33">
        <v>18</v>
      </c>
      <c r="T202" s="32">
        <v>0.3627889438720302</v>
      </c>
      <c r="U202" s="33">
        <v>53</v>
      </c>
      <c r="V202" s="22"/>
      <c r="W202" s="30">
        <v>0.17442306870563506</v>
      </c>
      <c r="X202" s="34">
        <v>135</v>
      </c>
      <c r="Y202" s="32">
        <v>7.6986076986076984E-2</v>
      </c>
      <c r="Z202" s="35">
        <v>232</v>
      </c>
      <c r="AA202" s="32">
        <v>0.24202098065967467</v>
      </c>
      <c r="AB202" s="35">
        <v>88</v>
      </c>
      <c r="AC202" s="32">
        <v>0.21913574392111318</v>
      </c>
      <c r="AD202" s="35">
        <v>161</v>
      </c>
      <c r="AE202" s="32">
        <v>0.15954947325567553</v>
      </c>
      <c r="AF202" s="35">
        <v>144</v>
      </c>
      <c r="AG202" s="22"/>
      <c r="AH202" s="30">
        <v>0.28600520626980386</v>
      </c>
      <c r="AI202" s="31">
        <v>95</v>
      </c>
      <c r="AJ202" s="32">
        <v>0.33979569227579526</v>
      </c>
      <c r="AK202" s="33">
        <v>97</v>
      </c>
      <c r="AL202" s="32">
        <v>0.23221472026381246</v>
      </c>
      <c r="AM202" s="33">
        <v>88</v>
      </c>
      <c r="AN202" s="22"/>
      <c r="AO202" s="30">
        <v>0.36321999358816798</v>
      </c>
      <c r="AP202" s="36">
        <v>45</v>
      </c>
      <c r="AQ202" s="22"/>
      <c r="AR202" s="30">
        <v>0.34101583093271698</v>
      </c>
      <c r="AS202" s="31">
        <v>65</v>
      </c>
      <c r="AT202" s="30">
        <v>0.33477284017874975</v>
      </c>
      <c r="AU202" s="31">
        <v>50</v>
      </c>
      <c r="AV202" s="30">
        <v>0.3472588216866842</v>
      </c>
      <c r="AW202" s="31">
        <v>120</v>
      </c>
      <c r="AX202" s="24"/>
      <c r="AY202" s="30">
        <v>0.25862000908115018</v>
      </c>
      <c r="AZ202" s="31">
        <v>96</v>
      </c>
      <c r="BA202" s="3">
        <v>0.40951394007012976</v>
      </c>
      <c r="BB202" s="13">
        <v>92</v>
      </c>
      <c r="BC202" s="2">
        <v>0.36075168157891507</v>
      </c>
      <c r="BD202" s="13">
        <v>108</v>
      </c>
      <c r="BE202" s="2">
        <v>5.5944055944055944E-3</v>
      </c>
      <c r="BF202" s="13">
        <v>196</v>
      </c>
    </row>
    <row r="203" spans="1:58">
      <c r="A203" s="48" t="s">
        <v>222</v>
      </c>
      <c r="B203" s="51">
        <v>-4.29880106317865</v>
      </c>
      <c r="C203" s="50">
        <v>62</v>
      </c>
      <c r="D203" s="22"/>
      <c r="E203" s="30">
        <v>0.23933416719781589</v>
      </c>
      <c r="F203" s="31">
        <v>33</v>
      </c>
      <c r="G203" s="32">
        <v>0.17425652277156956</v>
      </c>
      <c r="H203" s="33">
        <v>136</v>
      </c>
      <c r="I203" s="32">
        <v>0.39885076473217274</v>
      </c>
      <c r="J203" s="33">
        <v>36</v>
      </c>
      <c r="K203" s="32">
        <v>0.14489521408970543</v>
      </c>
      <c r="L203" s="33">
        <v>17</v>
      </c>
      <c r="M203" s="22"/>
      <c r="N203" s="30">
        <v>0.38525815194767549</v>
      </c>
      <c r="O203" s="31">
        <v>109</v>
      </c>
      <c r="P203" s="32">
        <v>0.467644206991782</v>
      </c>
      <c r="Q203" s="33">
        <v>114</v>
      </c>
      <c r="R203" s="32">
        <v>0.25992006101963794</v>
      </c>
      <c r="S203" s="33">
        <v>183</v>
      </c>
      <c r="T203" s="32">
        <v>0.42821018783160669</v>
      </c>
      <c r="U203" s="33">
        <v>79</v>
      </c>
      <c r="V203" s="22"/>
      <c r="W203" s="30">
        <v>7.5383930567703247E-2</v>
      </c>
      <c r="X203" s="34">
        <v>21</v>
      </c>
      <c r="Y203" s="32">
        <v>1.5594541910331383E-2</v>
      </c>
      <c r="Z203" s="35">
        <v>154</v>
      </c>
      <c r="AA203" s="32">
        <v>0.18920636296837351</v>
      </c>
      <c r="AB203" s="35">
        <v>58</v>
      </c>
      <c r="AC203" s="32">
        <v>9.0214167880565771E-2</v>
      </c>
      <c r="AD203" s="35">
        <v>35</v>
      </c>
      <c r="AE203" s="32">
        <v>6.5206495115423535E-3</v>
      </c>
      <c r="AF203" s="35">
        <v>20</v>
      </c>
      <c r="AG203" s="22"/>
      <c r="AH203" s="30">
        <v>0.37117503444228311</v>
      </c>
      <c r="AI203" s="31">
        <v>153</v>
      </c>
      <c r="AJ203" s="32">
        <v>0.38409773428851463</v>
      </c>
      <c r="AK203" s="33">
        <v>129</v>
      </c>
      <c r="AL203" s="32">
        <v>0.3582523345960516</v>
      </c>
      <c r="AM203" s="33">
        <v>169</v>
      </c>
      <c r="AN203" s="22"/>
      <c r="AO203" s="30">
        <v>0.42018954626418165</v>
      </c>
      <c r="AP203" s="36">
        <v>66</v>
      </c>
      <c r="AQ203" s="22"/>
      <c r="AR203" s="30">
        <v>0.23736483533175462</v>
      </c>
      <c r="AS203" s="31">
        <v>20</v>
      </c>
      <c r="AT203" s="30">
        <v>0.23768585182177898</v>
      </c>
      <c r="AU203" s="31">
        <v>20</v>
      </c>
      <c r="AV203" s="30">
        <v>0.23704381884173029</v>
      </c>
      <c r="AW203" s="31">
        <v>38</v>
      </c>
      <c r="AX203" s="24"/>
      <c r="AY203" s="30">
        <v>0.34841606441675999</v>
      </c>
      <c r="AZ203" s="31">
        <v>183</v>
      </c>
      <c r="BA203" s="3">
        <v>0.48093236160194408</v>
      </c>
      <c r="BB203" s="13">
        <v>132</v>
      </c>
      <c r="BC203" s="2">
        <v>0.56338343071593489</v>
      </c>
      <c r="BD203" s="13">
        <v>208</v>
      </c>
      <c r="BE203" s="2">
        <v>9.324009324009324E-4</v>
      </c>
      <c r="BF203" s="13">
        <v>96</v>
      </c>
    </row>
    <row r="204" spans="1:58">
      <c r="A204" s="48" t="s">
        <v>220</v>
      </c>
      <c r="B204" s="51">
        <v>-4.4512871091714352</v>
      </c>
      <c r="C204" s="50">
        <v>61</v>
      </c>
      <c r="D204" s="22"/>
      <c r="E204" s="30">
        <v>0.34315260315271073</v>
      </c>
      <c r="F204" s="31">
        <v>104</v>
      </c>
      <c r="G204" s="32">
        <v>0.15270585334294481</v>
      </c>
      <c r="H204" s="33">
        <v>114</v>
      </c>
      <c r="I204" s="32">
        <v>0.55749222475120763</v>
      </c>
      <c r="J204" s="33">
        <v>135</v>
      </c>
      <c r="K204" s="32">
        <v>0.31925973136397962</v>
      </c>
      <c r="L204" s="33">
        <v>94</v>
      </c>
      <c r="M204" s="22"/>
      <c r="N204" s="30">
        <v>0.27497483047653498</v>
      </c>
      <c r="O204" s="31">
        <v>38</v>
      </c>
      <c r="P204" s="32">
        <v>0.21207653622921319</v>
      </c>
      <c r="Q204" s="33">
        <v>13</v>
      </c>
      <c r="R204" s="32">
        <v>0.16831956610565982</v>
      </c>
      <c r="S204" s="33">
        <v>120</v>
      </c>
      <c r="T204" s="32">
        <v>0.44452838909473202</v>
      </c>
      <c r="U204" s="33">
        <v>88</v>
      </c>
      <c r="V204" s="22"/>
      <c r="W204" s="30">
        <v>9.0537093529650406E-2</v>
      </c>
      <c r="X204" s="34">
        <v>32</v>
      </c>
      <c r="Y204" s="32">
        <v>3.4847542003733661E-2</v>
      </c>
      <c r="Z204" s="35">
        <v>202</v>
      </c>
      <c r="AA204" s="32">
        <v>0.25339868057822024</v>
      </c>
      <c r="AB204" s="35">
        <v>97</v>
      </c>
      <c r="AC204" s="32">
        <v>5.6114698061924401E-2</v>
      </c>
      <c r="AD204" s="35">
        <v>8</v>
      </c>
      <c r="AE204" s="32">
        <v>1.7787453474723356E-2</v>
      </c>
      <c r="AF204" s="35">
        <v>38</v>
      </c>
      <c r="AG204" s="22"/>
      <c r="AH204" s="30">
        <v>0.36226611756249882</v>
      </c>
      <c r="AI204" s="31">
        <v>147</v>
      </c>
      <c r="AJ204" s="32">
        <v>0.39658807677541963</v>
      </c>
      <c r="AK204" s="33">
        <v>137</v>
      </c>
      <c r="AL204" s="32">
        <v>0.32794415834957807</v>
      </c>
      <c r="AM204" s="33">
        <v>156</v>
      </c>
      <c r="AN204" s="22"/>
      <c r="AO204" s="30">
        <v>0.46713881687039877</v>
      </c>
      <c r="AP204" s="36">
        <v>85</v>
      </c>
      <c r="AQ204" s="22"/>
      <c r="AR204" s="30">
        <v>0.35468879477790172</v>
      </c>
      <c r="AS204" s="31">
        <v>72</v>
      </c>
      <c r="AT204" s="30">
        <v>0.4512192832850998</v>
      </c>
      <c r="AU204" s="31">
        <v>104</v>
      </c>
      <c r="AV204" s="30">
        <v>0.25815830627070369</v>
      </c>
      <c r="AW204" s="31">
        <v>53</v>
      </c>
      <c r="AX204" s="24"/>
      <c r="AY204" s="30">
        <v>0.2035754045870577</v>
      </c>
      <c r="AZ204" s="31">
        <v>47</v>
      </c>
      <c r="BA204" s="3">
        <v>0.34642951601986194</v>
      </c>
      <c r="BB204" s="13">
        <v>61</v>
      </c>
      <c r="BC204" s="2">
        <v>0.26476289820751164</v>
      </c>
      <c r="BD204" s="13">
        <v>59</v>
      </c>
      <c r="BE204" s="2">
        <v>-4.662004662004662E-4</v>
      </c>
      <c r="BF204" s="13">
        <v>9</v>
      </c>
    </row>
    <row r="205" spans="1:58">
      <c r="A205" s="48" t="s">
        <v>258</v>
      </c>
      <c r="B205" s="51">
        <v>-4.4527363854987883</v>
      </c>
      <c r="C205" s="50">
        <v>60</v>
      </c>
      <c r="D205" s="22"/>
      <c r="E205" s="30">
        <v>0.4762366254376636</v>
      </c>
      <c r="F205" s="31">
        <v>192</v>
      </c>
      <c r="G205" s="32">
        <v>0.12601933168748561</v>
      </c>
      <c r="H205" s="33">
        <v>89</v>
      </c>
      <c r="I205" s="32">
        <v>0.65183711049446491</v>
      </c>
      <c r="J205" s="33">
        <v>192</v>
      </c>
      <c r="K205" s="32">
        <v>0.65085343413104035</v>
      </c>
      <c r="L205" s="33">
        <v>231</v>
      </c>
      <c r="M205" s="22"/>
      <c r="N205" s="30">
        <v>0.24855975239667552</v>
      </c>
      <c r="O205" s="31">
        <v>27</v>
      </c>
      <c r="P205" s="32">
        <v>0.44911144637824196</v>
      </c>
      <c r="Q205" s="33">
        <v>100</v>
      </c>
      <c r="R205" s="32">
        <v>6.9836342746403893E-2</v>
      </c>
      <c r="S205" s="33">
        <v>32</v>
      </c>
      <c r="T205" s="32">
        <v>0.22673146806538075</v>
      </c>
      <c r="U205" s="33">
        <v>11</v>
      </c>
      <c r="V205" s="22"/>
      <c r="W205" s="30">
        <v>0.14677296519051145</v>
      </c>
      <c r="X205" s="34">
        <v>109</v>
      </c>
      <c r="Y205" s="32">
        <v>1.1453113815318541E-2</v>
      </c>
      <c r="Z205" s="35">
        <v>128</v>
      </c>
      <c r="AA205" s="32">
        <v>0.48746263376164112</v>
      </c>
      <c r="AB205" s="35">
        <v>214</v>
      </c>
      <c r="AC205" s="32">
        <v>8.6116960707756984E-2</v>
      </c>
      <c r="AD205" s="35">
        <v>29</v>
      </c>
      <c r="AE205" s="32">
        <v>2.0591524773291643E-3</v>
      </c>
      <c r="AF205" s="35">
        <v>6</v>
      </c>
      <c r="AG205" s="22"/>
      <c r="AH205" s="30">
        <v>0.12263071266815231</v>
      </c>
      <c r="AI205" s="31">
        <v>12</v>
      </c>
      <c r="AJ205" s="32">
        <v>0.14211946672056308</v>
      </c>
      <c r="AK205" s="33">
        <v>12</v>
      </c>
      <c r="AL205" s="32">
        <v>0.10314195861574156</v>
      </c>
      <c r="AM205" s="33">
        <v>12</v>
      </c>
      <c r="AN205" s="22"/>
      <c r="AO205" s="30">
        <v>0.67764874753952997</v>
      </c>
      <c r="AP205" s="36">
        <v>195</v>
      </c>
      <c r="AQ205" s="22"/>
      <c r="AR205" s="30">
        <v>0.27063722188081119</v>
      </c>
      <c r="AS205" s="31">
        <v>28</v>
      </c>
      <c r="AT205" s="30">
        <v>0.26762377282590122</v>
      </c>
      <c r="AU205" s="31">
        <v>29</v>
      </c>
      <c r="AV205" s="30">
        <v>0.27365067093572121</v>
      </c>
      <c r="AW205" s="31">
        <v>65</v>
      </c>
      <c r="AX205" s="24"/>
      <c r="AY205" s="30">
        <v>0.13409699451805546</v>
      </c>
      <c r="AZ205" s="31">
        <v>10</v>
      </c>
      <c r="BA205" s="3">
        <v>0.27319826202462522</v>
      </c>
      <c r="BB205" s="13">
        <v>36</v>
      </c>
      <c r="BC205" s="2">
        <v>0.12909272152954113</v>
      </c>
      <c r="BD205" s="13">
        <v>12</v>
      </c>
      <c r="BE205" s="2">
        <v>0</v>
      </c>
      <c r="BF205" s="13">
        <v>56</v>
      </c>
    </row>
    <row r="206" spans="1:58">
      <c r="A206" s="48" t="s">
        <v>83</v>
      </c>
      <c r="B206" s="51">
        <v>-4.4592305491587458</v>
      </c>
      <c r="C206" s="50">
        <v>59</v>
      </c>
      <c r="D206" s="22"/>
      <c r="E206" s="30">
        <v>0.31370167710691049</v>
      </c>
      <c r="F206" s="31">
        <v>84</v>
      </c>
      <c r="G206" s="32">
        <v>0.17956611791853841</v>
      </c>
      <c r="H206" s="33">
        <v>139</v>
      </c>
      <c r="I206" s="32">
        <v>0.4775634508066473</v>
      </c>
      <c r="J206" s="33">
        <v>77</v>
      </c>
      <c r="K206" s="32">
        <v>0.28397546259554585</v>
      </c>
      <c r="L206" s="33">
        <v>73</v>
      </c>
      <c r="M206" s="22"/>
      <c r="N206" s="30">
        <v>0.3424315329101672</v>
      </c>
      <c r="O206" s="31">
        <v>81</v>
      </c>
      <c r="P206" s="32">
        <v>0.58887588739563723</v>
      </c>
      <c r="Q206" s="33">
        <v>171</v>
      </c>
      <c r="R206" s="32">
        <v>0.10075620657305934</v>
      </c>
      <c r="S206" s="33">
        <v>59</v>
      </c>
      <c r="T206" s="32">
        <v>0.33766250476180493</v>
      </c>
      <c r="U206" s="33">
        <v>42</v>
      </c>
      <c r="V206" s="22"/>
      <c r="W206" s="30">
        <v>0.12292321417988308</v>
      </c>
      <c r="X206" s="34">
        <v>75</v>
      </c>
      <c r="Y206" s="32">
        <v>2.7170452133305031E-2</v>
      </c>
      <c r="Z206" s="35">
        <v>182</v>
      </c>
      <c r="AA206" s="32">
        <v>0.26053924176468196</v>
      </c>
      <c r="AB206" s="35">
        <v>104</v>
      </c>
      <c r="AC206" s="32">
        <v>0.12947650405937566</v>
      </c>
      <c r="AD206" s="35">
        <v>83</v>
      </c>
      <c r="AE206" s="32">
        <v>7.4506658762169664E-2</v>
      </c>
      <c r="AF206" s="35">
        <v>95</v>
      </c>
      <c r="AG206" s="22"/>
      <c r="AH206" s="30">
        <v>0.23131945224148731</v>
      </c>
      <c r="AI206" s="31">
        <v>50</v>
      </c>
      <c r="AJ206" s="32">
        <v>0.27874873203863143</v>
      </c>
      <c r="AK206" s="33">
        <v>52</v>
      </c>
      <c r="AL206" s="32">
        <v>0.18389017244434319</v>
      </c>
      <c r="AM206" s="33">
        <v>51</v>
      </c>
      <c r="AN206" s="22"/>
      <c r="AO206" s="30">
        <v>0.47352012016605177</v>
      </c>
      <c r="AP206" s="36">
        <v>90</v>
      </c>
      <c r="AQ206" s="22"/>
      <c r="AR206" s="30">
        <v>0.36582094493475853</v>
      </c>
      <c r="AS206" s="31">
        <v>84</v>
      </c>
      <c r="AT206" s="30">
        <v>0.347335554885148</v>
      </c>
      <c r="AU206" s="31">
        <v>54</v>
      </c>
      <c r="AV206" s="30">
        <v>0.38430633498436906</v>
      </c>
      <c r="AW206" s="31">
        <v>148</v>
      </c>
      <c r="AX206" s="24"/>
      <c r="AY206" s="30">
        <v>0.2009201779294908</v>
      </c>
      <c r="AZ206" s="31">
        <v>43</v>
      </c>
      <c r="BA206" s="3">
        <v>0.28260526809735348</v>
      </c>
      <c r="BB206" s="13">
        <v>42</v>
      </c>
      <c r="BC206" s="2">
        <v>0.31689186242771561</v>
      </c>
      <c r="BD206" s="13">
        <v>90</v>
      </c>
      <c r="BE206" s="2">
        <v>3.2634032634032634E-3</v>
      </c>
      <c r="BF206" s="13">
        <v>177</v>
      </c>
    </row>
    <row r="207" spans="1:58">
      <c r="A207" s="48" t="s">
        <v>122</v>
      </c>
      <c r="B207" s="51">
        <v>-4.5051800155261175</v>
      </c>
      <c r="C207" s="50">
        <v>58</v>
      </c>
      <c r="D207" s="22"/>
      <c r="E207" s="30">
        <v>0.35072653667678494</v>
      </c>
      <c r="F207" s="31">
        <v>114</v>
      </c>
      <c r="G207" s="32">
        <v>0.1278485883789939</v>
      </c>
      <c r="H207" s="33">
        <v>92</v>
      </c>
      <c r="I207" s="32">
        <v>0.57653502722093364</v>
      </c>
      <c r="J207" s="33">
        <v>151</v>
      </c>
      <c r="K207" s="32">
        <v>0.34779599443042719</v>
      </c>
      <c r="L207" s="33">
        <v>107</v>
      </c>
      <c r="M207" s="22"/>
      <c r="N207" s="30">
        <v>0.20130261638580968</v>
      </c>
      <c r="O207" s="31">
        <v>15</v>
      </c>
      <c r="P207" s="32">
        <v>0.26236880713150368</v>
      </c>
      <c r="Q207" s="33">
        <v>24</v>
      </c>
      <c r="R207" s="32">
        <v>2.4474916473655021E-2</v>
      </c>
      <c r="S207" s="33">
        <v>11</v>
      </c>
      <c r="T207" s="32">
        <v>0.31706412555227032</v>
      </c>
      <c r="U207" s="33">
        <v>36</v>
      </c>
      <c r="V207" s="22"/>
      <c r="W207" s="30">
        <v>0.12593624928444844</v>
      </c>
      <c r="X207" s="34">
        <v>79</v>
      </c>
      <c r="Y207" s="32">
        <v>7.4017999831777273E-3</v>
      </c>
      <c r="Z207" s="35">
        <v>82</v>
      </c>
      <c r="AA207" s="32">
        <v>8.1789846568899705E-2</v>
      </c>
      <c r="AB207" s="35">
        <v>14</v>
      </c>
      <c r="AC207" s="32">
        <v>0.24188694197812932</v>
      </c>
      <c r="AD207" s="35">
        <v>179</v>
      </c>
      <c r="AE207" s="32">
        <v>0.17266640860758695</v>
      </c>
      <c r="AF207" s="35">
        <v>149</v>
      </c>
      <c r="AG207" s="22"/>
      <c r="AH207" s="30">
        <v>0.30247036288687495</v>
      </c>
      <c r="AI207" s="31">
        <v>111</v>
      </c>
      <c r="AJ207" s="32">
        <v>0.36993797942717832</v>
      </c>
      <c r="AK207" s="33">
        <v>117</v>
      </c>
      <c r="AL207" s="32">
        <v>0.23500274634657156</v>
      </c>
      <c r="AM207" s="33">
        <v>92</v>
      </c>
      <c r="AN207" s="22"/>
      <c r="AO207" s="30">
        <v>0.22323958016774575</v>
      </c>
      <c r="AP207" s="36">
        <v>11</v>
      </c>
      <c r="AQ207" s="22"/>
      <c r="AR207" s="30">
        <v>0.36672127815667299</v>
      </c>
      <c r="AS207" s="31">
        <v>85</v>
      </c>
      <c r="AT207" s="30">
        <v>0.39866235228225627</v>
      </c>
      <c r="AU207" s="31">
        <v>78</v>
      </c>
      <c r="AV207" s="30">
        <v>0.33478020403108966</v>
      </c>
      <c r="AW207" s="31">
        <v>111</v>
      </c>
      <c r="AX207" s="24"/>
      <c r="AY207" s="30">
        <v>0.36270360877692592</v>
      </c>
      <c r="AZ207" s="31">
        <v>199</v>
      </c>
      <c r="BA207" s="3">
        <v>0.60716991962690503</v>
      </c>
      <c r="BB207" s="13">
        <v>205</v>
      </c>
      <c r="BC207" s="2">
        <v>0.4716168973798634</v>
      </c>
      <c r="BD207" s="13">
        <v>171</v>
      </c>
      <c r="BE207" s="2">
        <v>9.324009324009324E-3</v>
      </c>
      <c r="BF207" s="13">
        <v>216</v>
      </c>
    </row>
    <row r="208" spans="1:58">
      <c r="A208" s="48" t="s">
        <v>290</v>
      </c>
      <c r="B208" s="51">
        <v>-4.5340251616340845</v>
      </c>
      <c r="C208" s="50">
        <v>57</v>
      </c>
      <c r="D208" s="22"/>
      <c r="E208" s="30">
        <v>0.36695733073447506</v>
      </c>
      <c r="F208" s="31">
        <v>122</v>
      </c>
      <c r="G208" s="32">
        <v>0.21997167416481817</v>
      </c>
      <c r="H208" s="33">
        <v>174</v>
      </c>
      <c r="I208" s="32">
        <v>0.31502230623635019</v>
      </c>
      <c r="J208" s="33">
        <v>14</v>
      </c>
      <c r="K208" s="32">
        <v>0.56587801180225683</v>
      </c>
      <c r="L208" s="33">
        <v>203</v>
      </c>
      <c r="M208" s="22"/>
      <c r="N208" s="30">
        <v>0.29058803165593866</v>
      </c>
      <c r="O208" s="31">
        <v>51</v>
      </c>
      <c r="P208" s="32">
        <v>0.58522828464791443</v>
      </c>
      <c r="Q208" s="33">
        <v>167</v>
      </c>
      <c r="R208" s="32">
        <v>5.9148367073918531E-2</v>
      </c>
      <c r="S208" s="33">
        <v>28</v>
      </c>
      <c r="T208" s="32">
        <v>0.22738744324598292</v>
      </c>
      <c r="U208" s="33">
        <v>12</v>
      </c>
      <c r="V208" s="22"/>
      <c r="W208" s="30">
        <v>0.1341874905367243</v>
      </c>
      <c r="X208" s="34">
        <v>89</v>
      </c>
      <c r="Y208" s="32">
        <v>3.1409501374165681E-3</v>
      </c>
      <c r="Z208" s="35">
        <v>35</v>
      </c>
      <c r="AA208" s="32">
        <v>0.2768436652564627</v>
      </c>
      <c r="AB208" s="35">
        <v>112</v>
      </c>
      <c r="AC208" s="32">
        <v>0.18110609022778743</v>
      </c>
      <c r="AD208" s="35">
        <v>129</v>
      </c>
      <c r="AE208" s="32">
        <v>7.5659256525230548E-2</v>
      </c>
      <c r="AF208" s="35">
        <v>96</v>
      </c>
      <c r="AG208" s="22"/>
      <c r="AH208" s="30">
        <v>0.12368291129827658</v>
      </c>
      <c r="AI208" s="31">
        <v>13</v>
      </c>
      <c r="AJ208" s="32">
        <v>0.14918358176494273</v>
      </c>
      <c r="AK208" s="33">
        <v>13</v>
      </c>
      <c r="AL208" s="32">
        <v>9.8182240831610423E-2</v>
      </c>
      <c r="AM208" s="33">
        <v>9</v>
      </c>
      <c r="AN208" s="22"/>
      <c r="AO208" s="30">
        <v>0.47097866890427353</v>
      </c>
      <c r="AP208" s="36">
        <v>89</v>
      </c>
      <c r="AQ208" s="22"/>
      <c r="AR208" s="30">
        <v>0.34417157007014521</v>
      </c>
      <c r="AS208" s="31">
        <v>66</v>
      </c>
      <c r="AT208" s="30">
        <v>0.2773447694773819</v>
      </c>
      <c r="AU208" s="31">
        <v>33</v>
      </c>
      <c r="AV208" s="30">
        <v>0.41099837066290851</v>
      </c>
      <c r="AW208" s="31">
        <v>164</v>
      </c>
      <c r="AX208" s="24"/>
      <c r="AY208" s="30">
        <v>0.25036529035869487</v>
      </c>
      <c r="AZ208" s="31">
        <v>86</v>
      </c>
      <c r="BA208" s="3">
        <v>0.57481146711081255</v>
      </c>
      <c r="BB208" s="13">
        <v>196</v>
      </c>
      <c r="BC208" s="2">
        <v>0.17488580256667072</v>
      </c>
      <c r="BD208" s="13">
        <v>22</v>
      </c>
      <c r="BE208" s="2">
        <v>1.3986013986013986E-3</v>
      </c>
      <c r="BF208" s="13">
        <v>135</v>
      </c>
    </row>
    <row r="209" spans="1:58">
      <c r="A209" s="48" t="s">
        <v>286</v>
      </c>
      <c r="B209" s="51">
        <v>-4.5556618857050504</v>
      </c>
      <c r="C209" s="50">
        <v>56</v>
      </c>
      <c r="D209" s="22"/>
      <c r="E209" s="30">
        <v>0.29753767678935983</v>
      </c>
      <c r="F209" s="31">
        <v>71</v>
      </c>
      <c r="G209" s="32">
        <v>0.12306458454677852</v>
      </c>
      <c r="H209" s="33">
        <v>84</v>
      </c>
      <c r="I209" s="32">
        <v>0.29390142255673596</v>
      </c>
      <c r="J209" s="33">
        <v>11</v>
      </c>
      <c r="K209" s="32">
        <v>0.47564702326456493</v>
      </c>
      <c r="L209" s="33">
        <v>162</v>
      </c>
      <c r="M209" s="22"/>
      <c r="N209" s="30">
        <v>0.22524516137019546</v>
      </c>
      <c r="O209" s="31">
        <v>22</v>
      </c>
      <c r="P209" s="32">
        <v>0.25158909083661718</v>
      </c>
      <c r="Q209" s="33">
        <v>21</v>
      </c>
      <c r="R209" s="32">
        <v>5.3009438822503425E-2</v>
      </c>
      <c r="S209" s="33">
        <v>23</v>
      </c>
      <c r="T209" s="32">
        <v>0.37113695445146577</v>
      </c>
      <c r="U209" s="33">
        <v>57</v>
      </c>
      <c r="V209" s="22"/>
      <c r="W209" s="30">
        <v>0.13827683678949546</v>
      </c>
      <c r="X209" s="34">
        <v>96</v>
      </c>
      <c r="Y209" s="32">
        <v>5.5096418732782371E-3</v>
      </c>
      <c r="Z209" s="35">
        <v>60</v>
      </c>
      <c r="AA209" s="32">
        <v>0.29899133671993244</v>
      </c>
      <c r="AB209" s="35">
        <v>132</v>
      </c>
      <c r="AC209" s="32">
        <v>0.24411990441256332</v>
      </c>
      <c r="AD209" s="35">
        <v>180</v>
      </c>
      <c r="AE209" s="32">
        <v>4.4864641522079328E-3</v>
      </c>
      <c r="AF209" s="35">
        <v>13</v>
      </c>
      <c r="AG209" s="22"/>
      <c r="AH209" s="30">
        <v>0.18005473476989808</v>
      </c>
      <c r="AI209" s="31">
        <v>21</v>
      </c>
      <c r="AJ209" s="32">
        <v>0.21486748036663506</v>
      </c>
      <c r="AK209" s="33">
        <v>24</v>
      </c>
      <c r="AL209" s="32">
        <v>0.14524198917316108</v>
      </c>
      <c r="AM209" s="33">
        <v>23</v>
      </c>
      <c r="AN209" s="22"/>
      <c r="AO209" s="30">
        <v>0.55639069757975057</v>
      </c>
      <c r="AP209" s="36">
        <v>140</v>
      </c>
      <c r="AQ209" s="22"/>
      <c r="AR209" s="30">
        <v>0.44530164455178606</v>
      </c>
      <c r="AS209" s="31">
        <v>143</v>
      </c>
      <c r="AT209" s="30">
        <v>0.39501202021415022</v>
      </c>
      <c r="AU209" s="31">
        <v>74</v>
      </c>
      <c r="AV209" s="30">
        <v>0.4955912688894219</v>
      </c>
      <c r="AW209" s="31">
        <v>214</v>
      </c>
      <c r="AX209" s="24"/>
      <c r="AY209" s="30">
        <v>0.19410968839455431</v>
      </c>
      <c r="AZ209" s="31">
        <v>35</v>
      </c>
      <c r="BA209" s="3">
        <v>0.47386515234047544</v>
      </c>
      <c r="BB209" s="13">
        <v>127</v>
      </c>
      <c r="BC209" s="2">
        <v>0.10846391284318743</v>
      </c>
      <c r="BD209" s="13">
        <v>5</v>
      </c>
      <c r="BE209" s="2">
        <v>0</v>
      </c>
      <c r="BF209" s="13">
        <v>59</v>
      </c>
    </row>
    <row r="210" spans="1:58">
      <c r="A210" s="48" t="s">
        <v>287</v>
      </c>
      <c r="B210" s="51">
        <v>-4.5666270091387702</v>
      </c>
      <c r="C210" s="50">
        <v>55</v>
      </c>
      <c r="D210" s="22"/>
      <c r="E210" s="30">
        <v>0.33486994904872214</v>
      </c>
      <c r="F210" s="31">
        <v>99</v>
      </c>
      <c r="G210" s="32">
        <v>4.7827884094972864E-2</v>
      </c>
      <c r="H210" s="33">
        <v>23</v>
      </c>
      <c r="I210" s="32">
        <v>0.39547973943283143</v>
      </c>
      <c r="J210" s="33">
        <v>34</v>
      </c>
      <c r="K210" s="32">
        <v>0.56130222361836224</v>
      </c>
      <c r="L210" s="33">
        <v>200</v>
      </c>
      <c r="M210" s="22"/>
      <c r="N210" s="30">
        <v>0.18908493245153499</v>
      </c>
      <c r="O210" s="31">
        <v>13</v>
      </c>
      <c r="P210" s="32">
        <v>0.30426275288961413</v>
      </c>
      <c r="Q210" s="33">
        <v>36</v>
      </c>
      <c r="R210" s="32">
        <v>8.0938809142738419E-3</v>
      </c>
      <c r="S210" s="33">
        <v>2</v>
      </c>
      <c r="T210" s="32">
        <v>0.25489816355071704</v>
      </c>
      <c r="U210" s="33">
        <v>16</v>
      </c>
      <c r="V210" s="22"/>
      <c r="W210" s="30">
        <v>0.10287172423954996</v>
      </c>
      <c r="X210" s="34">
        <v>44</v>
      </c>
      <c r="Y210" s="32">
        <v>0</v>
      </c>
      <c r="Z210" s="35">
        <v>18</v>
      </c>
      <c r="AA210" s="32">
        <v>0.20102588021666623</v>
      </c>
      <c r="AB210" s="35">
        <v>62</v>
      </c>
      <c r="AC210" s="32">
        <v>0.11315855312278084</v>
      </c>
      <c r="AD210" s="35">
        <v>58</v>
      </c>
      <c r="AE210" s="32">
        <v>9.7302463618752749E-2</v>
      </c>
      <c r="AF210" s="35">
        <v>111</v>
      </c>
      <c r="AG210" s="22"/>
      <c r="AH210" s="30">
        <v>9.6617681879240164E-2</v>
      </c>
      <c r="AI210" s="31">
        <v>8</v>
      </c>
      <c r="AJ210" s="32">
        <v>0.10626381900193263</v>
      </c>
      <c r="AK210" s="33">
        <v>7</v>
      </c>
      <c r="AL210" s="32">
        <v>8.6971544756547711E-2</v>
      </c>
      <c r="AM210" s="33">
        <v>8</v>
      </c>
      <c r="AN210" s="22"/>
      <c r="AO210" s="30">
        <v>0.49742445461689178</v>
      </c>
      <c r="AP210" s="36">
        <v>104</v>
      </c>
      <c r="AQ210" s="22"/>
      <c r="AR210" s="30">
        <v>0.37933751099649993</v>
      </c>
      <c r="AS210" s="31">
        <v>93</v>
      </c>
      <c r="AT210" s="30">
        <v>0.3316400796584616</v>
      </c>
      <c r="AU210" s="31">
        <v>47</v>
      </c>
      <c r="AV210" s="30">
        <v>0.42703494233453831</v>
      </c>
      <c r="AW210" s="31">
        <v>182</v>
      </c>
      <c r="AX210" s="24"/>
      <c r="AY210" s="30">
        <v>0.35057437236437256</v>
      </c>
      <c r="AZ210" s="31">
        <v>187</v>
      </c>
      <c r="BA210" s="3">
        <v>0.88198249667420947</v>
      </c>
      <c r="BB210" s="13">
        <v>260</v>
      </c>
      <c r="BC210" s="2">
        <v>0.16974062041890808</v>
      </c>
      <c r="BD210" s="13">
        <v>19</v>
      </c>
      <c r="BE210" s="2">
        <v>0</v>
      </c>
      <c r="BF210" s="13">
        <v>60</v>
      </c>
    </row>
    <row r="211" spans="1:58">
      <c r="A211" s="48" t="s">
        <v>163</v>
      </c>
      <c r="B211" s="51">
        <v>-4.6326430642760599</v>
      </c>
      <c r="C211" s="50">
        <v>54</v>
      </c>
      <c r="D211" s="22"/>
      <c r="E211" s="30">
        <v>0.2121309725535955</v>
      </c>
      <c r="F211" s="31">
        <v>20</v>
      </c>
      <c r="G211" s="32">
        <v>0.10803512621706243</v>
      </c>
      <c r="H211" s="33">
        <v>74</v>
      </c>
      <c r="I211" s="32">
        <v>0.36501822888909841</v>
      </c>
      <c r="J211" s="33">
        <v>24</v>
      </c>
      <c r="K211" s="32">
        <v>0.16333956255462564</v>
      </c>
      <c r="L211" s="33">
        <v>21</v>
      </c>
      <c r="M211" s="22"/>
      <c r="N211" s="30">
        <v>0.42106863739187128</v>
      </c>
      <c r="O211" s="31">
        <v>143</v>
      </c>
      <c r="P211" s="32">
        <v>0.49812007778907652</v>
      </c>
      <c r="Q211" s="33">
        <v>129</v>
      </c>
      <c r="R211" s="32">
        <v>0.21903566720082646</v>
      </c>
      <c r="S211" s="33">
        <v>158</v>
      </c>
      <c r="T211" s="32">
        <v>0.54605016718571076</v>
      </c>
      <c r="U211" s="33">
        <v>152</v>
      </c>
      <c r="V211" s="22"/>
      <c r="W211" s="30">
        <v>8.980153839433952E-2</v>
      </c>
      <c r="X211" s="34">
        <v>31</v>
      </c>
      <c r="Y211" s="32">
        <v>3.5304501323918801E-3</v>
      </c>
      <c r="Z211" s="35">
        <v>38</v>
      </c>
      <c r="AA211" s="32">
        <v>0.13193859469159594</v>
      </c>
      <c r="AB211" s="35">
        <v>31</v>
      </c>
      <c r="AC211" s="32">
        <v>0.11294079825547085</v>
      </c>
      <c r="AD211" s="35">
        <v>57</v>
      </c>
      <c r="AE211" s="32">
        <v>0.11079631049789943</v>
      </c>
      <c r="AF211" s="35">
        <v>121</v>
      </c>
      <c r="AG211" s="22"/>
      <c r="AH211" s="30">
        <v>0.36232825326170637</v>
      </c>
      <c r="AI211" s="31">
        <v>148</v>
      </c>
      <c r="AJ211" s="32">
        <v>0.39820180164614782</v>
      </c>
      <c r="AK211" s="33">
        <v>138</v>
      </c>
      <c r="AL211" s="32">
        <v>0.32645470487726486</v>
      </c>
      <c r="AM211" s="33">
        <v>155</v>
      </c>
      <c r="AN211" s="22"/>
      <c r="AO211" s="30">
        <v>0.3169921894012982</v>
      </c>
      <c r="AP211" s="36">
        <v>28</v>
      </c>
      <c r="AQ211" s="22"/>
      <c r="AR211" s="30">
        <v>0.40184283376741725</v>
      </c>
      <c r="AS211" s="31">
        <v>108</v>
      </c>
      <c r="AT211" s="30">
        <v>0.4447436920213883</v>
      </c>
      <c r="AU211" s="31">
        <v>100</v>
      </c>
      <c r="AV211" s="30">
        <v>0.3589419755134462</v>
      </c>
      <c r="AW211" s="31">
        <v>129</v>
      </c>
      <c r="AX211" s="24"/>
      <c r="AY211" s="30">
        <v>0.22988350718892173</v>
      </c>
      <c r="AZ211" s="31">
        <v>68</v>
      </c>
      <c r="BA211" s="3">
        <v>0.20662152883051435</v>
      </c>
      <c r="BB211" s="13">
        <v>18</v>
      </c>
      <c r="BC211" s="2">
        <v>0.48163039133764951</v>
      </c>
      <c r="BD211" s="13">
        <v>179</v>
      </c>
      <c r="BE211" s="2">
        <v>1.3986013986013986E-3</v>
      </c>
      <c r="BF211" s="13">
        <v>121</v>
      </c>
    </row>
    <row r="212" spans="1:58">
      <c r="A212" s="48" t="s">
        <v>22</v>
      </c>
      <c r="B212" s="51">
        <v>-4.6341257759050984</v>
      </c>
      <c r="C212" s="50">
        <v>53</v>
      </c>
      <c r="D212" s="22"/>
      <c r="E212" s="30">
        <v>0.25583064015842072</v>
      </c>
      <c r="F212" s="31">
        <v>45</v>
      </c>
      <c r="G212" s="32">
        <v>8.98650079847155E-2</v>
      </c>
      <c r="H212" s="33">
        <v>54</v>
      </c>
      <c r="I212" s="32">
        <v>0.39068678825473757</v>
      </c>
      <c r="J212" s="33">
        <v>32</v>
      </c>
      <c r="K212" s="32">
        <v>0.286940124235809</v>
      </c>
      <c r="L212" s="33">
        <v>75</v>
      </c>
      <c r="M212" s="22"/>
      <c r="N212" s="30">
        <v>0.37301147902135207</v>
      </c>
      <c r="O212" s="31">
        <v>103</v>
      </c>
      <c r="P212" s="32">
        <v>0.39229607097430996</v>
      </c>
      <c r="Q212" s="33">
        <v>73</v>
      </c>
      <c r="R212" s="32">
        <v>0.31099719691572697</v>
      </c>
      <c r="S212" s="33">
        <v>206</v>
      </c>
      <c r="T212" s="32">
        <v>0.41574116917401926</v>
      </c>
      <c r="U212" s="33">
        <v>76</v>
      </c>
      <c r="V212" s="22"/>
      <c r="W212" s="30">
        <v>0.15206304398440873</v>
      </c>
      <c r="X212" s="34">
        <v>117</v>
      </c>
      <c r="Y212" s="32">
        <v>8.9706212155191752E-3</v>
      </c>
      <c r="Z212" s="35">
        <v>103</v>
      </c>
      <c r="AA212" s="32">
        <v>0.18507594933634919</v>
      </c>
      <c r="AB212" s="35">
        <v>53</v>
      </c>
      <c r="AC212" s="32">
        <v>0.147972257036452</v>
      </c>
      <c r="AD212" s="35">
        <v>103</v>
      </c>
      <c r="AE212" s="32">
        <v>0.26623334834931461</v>
      </c>
      <c r="AF212" s="35">
        <v>194</v>
      </c>
      <c r="AG212" s="22"/>
      <c r="AH212" s="30">
        <v>0.32025458462568562</v>
      </c>
      <c r="AI212" s="31">
        <v>118</v>
      </c>
      <c r="AJ212" s="32">
        <v>0.36782585424137332</v>
      </c>
      <c r="AK212" s="33">
        <v>116</v>
      </c>
      <c r="AL212" s="32">
        <v>0.27268331500999793</v>
      </c>
      <c r="AM212" s="33">
        <v>123</v>
      </c>
      <c r="AN212" s="22"/>
      <c r="AO212" s="30">
        <v>0.34946547344311696</v>
      </c>
      <c r="AP212" s="36">
        <v>42</v>
      </c>
      <c r="AQ212" s="22"/>
      <c r="AR212" s="30">
        <v>0.31569451448499808</v>
      </c>
      <c r="AS212" s="31">
        <v>48</v>
      </c>
      <c r="AT212" s="30">
        <v>0.32025403985956163</v>
      </c>
      <c r="AU212" s="31">
        <v>41</v>
      </c>
      <c r="AV212" s="30">
        <v>0.31113498911043447</v>
      </c>
      <c r="AW212" s="31">
        <v>89</v>
      </c>
      <c r="AX212" s="24"/>
      <c r="AY212" s="30">
        <v>0.23640039407994748</v>
      </c>
      <c r="AZ212" s="31">
        <v>75</v>
      </c>
      <c r="BA212" s="3">
        <v>0.23230130471418087</v>
      </c>
      <c r="BB212" s="13">
        <v>24</v>
      </c>
      <c r="BC212" s="2">
        <v>0.47503507566085962</v>
      </c>
      <c r="BD212" s="13">
        <v>172</v>
      </c>
      <c r="BE212" s="2">
        <v>1.8648018648018648E-3</v>
      </c>
      <c r="BF212" s="13">
        <v>141</v>
      </c>
    </row>
    <row r="213" spans="1:58">
      <c r="A213" s="48" t="s">
        <v>96</v>
      </c>
      <c r="B213" s="51">
        <v>-4.802680340767238</v>
      </c>
      <c r="C213" s="50">
        <v>52</v>
      </c>
      <c r="D213" s="22"/>
      <c r="E213" s="30">
        <v>0.29592894838026224</v>
      </c>
      <c r="F213" s="31">
        <v>69</v>
      </c>
      <c r="G213" s="32">
        <v>0.15612748348732458</v>
      </c>
      <c r="H213" s="33">
        <v>117</v>
      </c>
      <c r="I213" s="32">
        <v>0.49692419246847397</v>
      </c>
      <c r="J213" s="33">
        <v>90</v>
      </c>
      <c r="K213" s="32">
        <v>0.23473516918498827</v>
      </c>
      <c r="L213" s="33">
        <v>50</v>
      </c>
      <c r="M213" s="22"/>
      <c r="N213" s="30">
        <v>0.296867207848027</v>
      </c>
      <c r="O213" s="31">
        <v>52</v>
      </c>
      <c r="P213" s="32">
        <v>0.41925127985894983</v>
      </c>
      <c r="Q213" s="33">
        <v>89</v>
      </c>
      <c r="R213" s="32">
        <v>8.5437442409551798E-2</v>
      </c>
      <c r="S213" s="33">
        <v>41</v>
      </c>
      <c r="T213" s="32">
        <v>0.38591290127557937</v>
      </c>
      <c r="U213" s="33">
        <v>64</v>
      </c>
      <c r="V213" s="22"/>
      <c r="W213" s="30">
        <v>0.14237433465045329</v>
      </c>
      <c r="X213" s="34">
        <v>102</v>
      </c>
      <c r="Y213" s="32">
        <v>1.9922523519645824E-2</v>
      </c>
      <c r="Z213" s="35">
        <v>171</v>
      </c>
      <c r="AA213" s="32">
        <v>0.23330570126670913</v>
      </c>
      <c r="AB213" s="35">
        <v>85</v>
      </c>
      <c r="AC213" s="32">
        <v>0.20192355266577183</v>
      </c>
      <c r="AD213" s="35">
        <v>152</v>
      </c>
      <c r="AE213" s="32">
        <v>0.1143455611496864</v>
      </c>
      <c r="AF213" s="35">
        <v>125</v>
      </c>
      <c r="AG213" s="22"/>
      <c r="AH213" s="30">
        <v>0.29967419999914052</v>
      </c>
      <c r="AI213" s="31">
        <v>107</v>
      </c>
      <c r="AJ213" s="32">
        <v>0.35954560010360515</v>
      </c>
      <c r="AK213" s="33">
        <v>111</v>
      </c>
      <c r="AL213" s="32">
        <v>0.23980279989467587</v>
      </c>
      <c r="AM213" s="33">
        <v>97</v>
      </c>
      <c r="AN213" s="22"/>
      <c r="AO213" s="30">
        <v>0.34631209086089781</v>
      </c>
      <c r="AP213" s="36">
        <v>40</v>
      </c>
      <c r="AQ213" s="22"/>
      <c r="AR213" s="30">
        <v>0.38653642058467302</v>
      </c>
      <c r="AS213" s="31">
        <v>100</v>
      </c>
      <c r="AT213" s="30">
        <v>0.36278624189910458</v>
      </c>
      <c r="AU213" s="31">
        <v>62</v>
      </c>
      <c r="AV213" s="30">
        <v>0.41028659927024147</v>
      </c>
      <c r="AW213" s="31">
        <v>163</v>
      </c>
      <c r="AX213" s="24"/>
      <c r="AY213" s="30">
        <v>0.20994533717868535</v>
      </c>
      <c r="AZ213" s="31">
        <v>53</v>
      </c>
      <c r="BA213" s="3">
        <v>0.24098184420224464</v>
      </c>
      <c r="BB213" s="13">
        <v>27</v>
      </c>
      <c r="BC213" s="2">
        <v>0.37393575241539645</v>
      </c>
      <c r="BD213" s="13">
        <v>114</v>
      </c>
      <c r="BE213" s="2">
        <v>1.4918414918414918E-2</v>
      </c>
      <c r="BF213" s="13">
        <v>226</v>
      </c>
    </row>
    <row r="214" spans="1:58">
      <c r="A214" s="48" t="s">
        <v>59</v>
      </c>
      <c r="B214" s="51">
        <v>-4.8721383502968987</v>
      </c>
      <c r="C214" s="50">
        <v>51</v>
      </c>
      <c r="D214" s="22"/>
      <c r="E214" s="30">
        <v>0.29458790681328356</v>
      </c>
      <c r="F214" s="31">
        <v>68</v>
      </c>
      <c r="G214" s="32">
        <v>0.19593453259707305</v>
      </c>
      <c r="H214" s="33">
        <v>157</v>
      </c>
      <c r="I214" s="32">
        <v>0.46718928523530362</v>
      </c>
      <c r="J214" s="33">
        <v>70</v>
      </c>
      <c r="K214" s="32">
        <v>0.22063990260747413</v>
      </c>
      <c r="L214" s="33">
        <v>47</v>
      </c>
      <c r="M214" s="22"/>
      <c r="N214" s="30">
        <v>0.34258516770551717</v>
      </c>
      <c r="O214" s="31">
        <v>82</v>
      </c>
      <c r="P214" s="32">
        <v>0.32406473929670376</v>
      </c>
      <c r="Q214" s="33">
        <v>42</v>
      </c>
      <c r="R214" s="32">
        <v>0.25275445003211655</v>
      </c>
      <c r="S214" s="33">
        <v>178</v>
      </c>
      <c r="T214" s="32">
        <v>0.45093631378773108</v>
      </c>
      <c r="U214" s="33">
        <v>94</v>
      </c>
      <c r="V214" s="22"/>
      <c r="W214" s="30">
        <v>0.11005239224046603</v>
      </c>
      <c r="X214" s="34">
        <v>52</v>
      </c>
      <c r="Y214" s="32">
        <v>1.4532243415077202E-2</v>
      </c>
      <c r="Z214" s="35">
        <v>146</v>
      </c>
      <c r="AA214" s="32">
        <v>0.20173517267072044</v>
      </c>
      <c r="AB214" s="35">
        <v>63</v>
      </c>
      <c r="AC214" s="32">
        <v>0.2239421528760665</v>
      </c>
      <c r="AD214" s="35">
        <v>165</v>
      </c>
      <c r="AE214" s="32">
        <v>0</v>
      </c>
      <c r="AF214" s="35">
        <v>4</v>
      </c>
      <c r="AG214" s="22"/>
      <c r="AH214" s="30">
        <v>0.34840144573716492</v>
      </c>
      <c r="AI214" s="31">
        <v>140</v>
      </c>
      <c r="AJ214" s="32">
        <v>0.39515376617128006</v>
      </c>
      <c r="AK214" s="33">
        <v>136</v>
      </c>
      <c r="AL214" s="32">
        <v>0.30164912530304983</v>
      </c>
      <c r="AM214" s="33">
        <v>147</v>
      </c>
      <c r="AN214" s="22"/>
      <c r="AO214" s="30">
        <v>0.37518541447773257</v>
      </c>
      <c r="AP214" s="36">
        <v>49</v>
      </c>
      <c r="AQ214" s="22"/>
      <c r="AR214" s="30">
        <v>0.35623399741862066</v>
      </c>
      <c r="AS214" s="31">
        <v>74</v>
      </c>
      <c r="AT214" s="30">
        <v>0.38419691539912315</v>
      </c>
      <c r="AU214" s="31">
        <v>70</v>
      </c>
      <c r="AV214" s="30">
        <v>0.32827107943811817</v>
      </c>
      <c r="AW214" s="31">
        <v>104</v>
      </c>
      <c r="AX214" s="24"/>
      <c r="AY214" s="30">
        <v>0.18578993801421709</v>
      </c>
      <c r="AZ214" s="31">
        <v>32</v>
      </c>
      <c r="BA214" s="3">
        <v>0.37926091927218114</v>
      </c>
      <c r="BB214" s="13">
        <v>78</v>
      </c>
      <c r="BC214" s="2">
        <v>0.17857509523667062</v>
      </c>
      <c r="BD214" s="13">
        <v>25</v>
      </c>
      <c r="BE214" s="2">
        <v>-4.662004662004662E-4</v>
      </c>
      <c r="BF214" s="13">
        <v>19</v>
      </c>
    </row>
    <row r="215" spans="1:58">
      <c r="A215" s="48" t="s">
        <v>19</v>
      </c>
      <c r="B215" s="51">
        <v>-5.1449826331869177</v>
      </c>
      <c r="C215" s="50">
        <v>50</v>
      </c>
      <c r="D215" s="22"/>
      <c r="E215" s="30">
        <v>0.30270824748835207</v>
      </c>
      <c r="F215" s="31">
        <v>75</v>
      </c>
      <c r="G215" s="32">
        <v>0.13297881752597196</v>
      </c>
      <c r="H215" s="33">
        <v>95</v>
      </c>
      <c r="I215" s="32">
        <v>0.52779448747423163</v>
      </c>
      <c r="J215" s="33">
        <v>114</v>
      </c>
      <c r="K215" s="32">
        <v>0.24735143746485272</v>
      </c>
      <c r="L215" s="33">
        <v>53</v>
      </c>
      <c r="M215" s="22"/>
      <c r="N215" s="30">
        <v>0.29798981685826859</v>
      </c>
      <c r="O215" s="31">
        <v>53</v>
      </c>
      <c r="P215" s="32">
        <v>0.36662798306740274</v>
      </c>
      <c r="Q215" s="33">
        <v>60</v>
      </c>
      <c r="R215" s="32">
        <v>0.1763657323218483</v>
      </c>
      <c r="S215" s="33">
        <v>126</v>
      </c>
      <c r="T215" s="32">
        <v>0.35097573518555475</v>
      </c>
      <c r="U215" s="33">
        <v>45</v>
      </c>
      <c r="V215" s="22"/>
      <c r="W215" s="30">
        <v>0.10454596335310871</v>
      </c>
      <c r="X215" s="34">
        <v>48</v>
      </c>
      <c r="Y215" s="32">
        <v>8.7198515769944349E-2</v>
      </c>
      <c r="Z215" s="35">
        <v>234</v>
      </c>
      <c r="AA215" s="32">
        <v>0.1612617976801867</v>
      </c>
      <c r="AB215" s="35">
        <v>42</v>
      </c>
      <c r="AC215" s="32">
        <v>0.14411438044336622</v>
      </c>
      <c r="AD215" s="35">
        <v>100</v>
      </c>
      <c r="AE215" s="32">
        <v>2.5609159518937594E-2</v>
      </c>
      <c r="AF215" s="35">
        <v>52</v>
      </c>
      <c r="AG215" s="22"/>
      <c r="AH215" s="30">
        <v>0.32458453724063241</v>
      </c>
      <c r="AI215" s="31">
        <v>122</v>
      </c>
      <c r="AJ215" s="32">
        <v>0.35976742659088784</v>
      </c>
      <c r="AK215" s="33">
        <v>112</v>
      </c>
      <c r="AL215" s="32">
        <v>0.28940164789037698</v>
      </c>
      <c r="AM215" s="33">
        <v>139</v>
      </c>
      <c r="AN215" s="22"/>
      <c r="AO215" s="30">
        <v>0.32307212907187804</v>
      </c>
      <c r="AP215" s="36">
        <v>32</v>
      </c>
      <c r="AQ215" s="22"/>
      <c r="AR215" s="30">
        <v>0.37587577135830286</v>
      </c>
      <c r="AS215" s="31">
        <v>90</v>
      </c>
      <c r="AT215" s="30">
        <v>0.32890229467476112</v>
      </c>
      <c r="AU215" s="31">
        <v>45</v>
      </c>
      <c r="AV215" s="30">
        <v>0.42284924804184465</v>
      </c>
      <c r="AW215" s="31">
        <v>173</v>
      </c>
      <c r="AX215" s="24"/>
      <c r="AY215" s="30">
        <v>0.21422750107986022</v>
      </c>
      <c r="AZ215" s="31">
        <v>57</v>
      </c>
      <c r="BA215" s="3">
        <v>0.29221079864888905</v>
      </c>
      <c r="BB215" s="13">
        <v>44</v>
      </c>
      <c r="BC215" s="2">
        <v>0.34907310319209028</v>
      </c>
      <c r="BD215" s="13">
        <v>100</v>
      </c>
      <c r="BE215" s="2">
        <v>1.3986013986013986E-3</v>
      </c>
      <c r="BF215" s="13">
        <v>132</v>
      </c>
    </row>
    <row r="216" spans="1:58">
      <c r="A216" s="48" t="s">
        <v>60</v>
      </c>
      <c r="B216" s="51">
        <v>-5.1534297501852171</v>
      </c>
      <c r="C216" s="50">
        <v>49</v>
      </c>
      <c r="D216" s="22"/>
      <c r="E216" s="30">
        <v>0.2522053382365001</v>
      </c>
      <c r="F216" s="31">
        <v>42</v>
      </c>
      <c r="G216" s="32">
        <v>2.6398993220156E-2</v>
      </c>
      <c r="H216" s="33">
        <v>10</v>
      </c>
      <c r="I216" s="32">
        <v>0.43726730508982631</v>
      </c>
      <c r="J216" s="33">
        <v>54</v>
      </c>
      <c r="K216" s="32">
        <v>0.292949716399518</v>
      </c>
      <c r="L216" s="33">
        <v>78</v>
      </c>
      <c r="M216" s="22"/>
      <c r="N216" s="30">
        <v>0.34180705628698099</v>
      </c>
      <c r="O216" s="31">
        <v>80</v>
      </c>
      <c r="P216" s="32">
        <v>0.40266067509417436</v>
      </c>
      <c r="Q216" s="33">
        <v>80</v>
      </c>
      <c r="R216" s="32">
        <v>0.20105207343186077</v>
      </c>
      <c r="S216" s="33">
        <v>149</v>
      </c>
      <c r="T216" s="32">
        <v>0.42170842033490774</v>
      </c>
      <c r="U216" s="33">
        <v>78</v>
      </c>
      <c r="V216" s="22"/>
      <c r="W216" s="30">
        <v>0.12224612659326256</v>
      </c>
      <c r="X216" s="34">
        <v>74</v>
      </c>
      <c r="Y216" s="32">
        <v>1.735357917570499E-2</v>
      </c>
      <c r="Z216" s="35">
        <v>159</v>
      </c>
      <c r="AA216" s="32">
        <v>0.25206025868446236</v>
      </c>
      <c r="AB216" s="35">
        <v>94</v>
      </c>
      <c r="AC216" s="32">
        <v>0.21957066851288287</v>
      </c>
      <c r="AD216" s="35">
        <v>162</v>
      </c>
      <c r="AE216" s="32">
        <v>0</v>
      </c>
      <c r="AF216" s="35">
        <v>5</v>
      </c>
      <c r="AG216" s="22"/>
      <c r="AH216" s="30">
        <v>0.30075774486485485</v>
      </c>
      <c r="AI216" s="31">
        <v>108</v>
      </c>
      <c r="AJ216" s="32">
        <v>0.373891963073613</v>
      </c>
      <c r="AK216" s="33">
        <v>119</v>
      </c>
      <c r="AL216" s="32">
        <v>0.22762352665609664</v>
      </c>
      <c r="AM216" s="33">
        <v>85</v>
      </c>
      <c r="AN216" s="22"/>
      <c r="AO216" s="30">
        <v>0.37225566494772483</v>
      </c>
      <c r="AP216" s="36">
        <v>48</v>
      </c>
      <c r="AQ216" s="22"/>
      <c r="AR216" s="30">
        <v>0.30460768470788852</v>
      </c>
      <c r="AS216" s="31">
        <v>41</v>
      </c>
      <c r="AT216" s="30">
        <v>0.26265874345189821</v>
      </c>
      <c r="AU216" s="31">
        <v>25</v>
      </c>
      <c r="AV216" s="30">
        <v>0.34655662596387882</v>
      </c>
      <c r="AW216" s="31">
        <v>117</v>
      </c>
      <c r="AX216" s="24"/>
      <c r="AY216" s="30">
        <v>0.24438142357592352</v>
      </c>
      <c r="AZ216" s="31">
        <v>81</v>
      </c>
      <c r="BA216" s="3">
        <v>0.36258465095354281</v>
      </c>
      <c r="BB216" s="13">
        <v>70</v>
      </c>
      <c r="BC216" s="2">
        <v>0.36962721884182681</v>
      </c>
      <c r="BD216" s="13">
        <v>111</v>
      </c>
      <c r="BE216" s="2">
        <v>9.324009324009324E-4</v>
      </c>
      <c r="BF216" s="13">
        <v>101</v>
      </c>
    </row>
    <row r="217" spans="1:58">
      <c r="A217" s="48" t="s">
        <v>47</v>
      </c>
      <c r="B217" s="51">
        <v>-5.1612366026545233</v>
      </c>
      <c r="C217" s="50">
        <v>48</v>
      </c>
      <c r="D217" s="22"/>
      <c r="E217" s="30">
        <v>0.31015992198920445</v>
      </c>
      <c r="F217" s="31">
        <v>81</v>
      </c>
      <c r="G217" s="32">
        <v>8.6869379262166008E-2</v>
      </c>
      <c r="H217" s="33">
        <v>51</v>
      </c>
      <c r="I217" s="32">
        <v>0.52911999863808479</v>
      </c>
      <c r="J217" s="33">
        <v>116</v>
      </c>
      <c r="K217" s="32">
        <v>0.31449038806736263</v>
      </c>
      <c r="L217" s="33">
        <v>93</v>
      </c>
      <c r="M217" s="22"/>
      <c r="N217" s="30">
        <v>0.27758917958279428</v>
      </c>
      <c r="O217" s="31">
        <v>41</v>
      </c>
      <c r="P217" s="32">
        <v>0.41815005367690872</v>
      </c>
      <c r="Q217" s="33">
        <v>88</v>
      </c>
      <c r="R217" s="32">
        <v>0.13235289046067525</v>
      </c>
      <c r="S217" s="33">
        <v>89</v>
      </c>
      <c r="T217" s="32">
        <v>0.28226459461079889</v>
      </c>
      <c r="U217" s="33">
        <v>21</v>
      </c>
      <c r="V217" s="22"/>
      <c r="W217" s="30">
        <v>9.9691183319555995E-2</v>
      </c>
      <c r="X217" s="34">
        <v>38</v>
      </c>
      <c r="Y217" s="32">
        <v>1.3749079302725264E-2</v>
      </c>
      <c r="Z217" s="35">
        <v>141</v>
      </c>
      <c r="AA217" s="32">
        <v>0.1502305721079992</v>
      </c>
      <c r="AB217" s="35">
        <v>38</v>
      </c>
      <c r="AC217" s="32">
        <v>0.11640997558410679</v>
      </c>
      <c r="AD217" s="35">
        <v>62</v>
      </c>
      <c r="AE217" s="32">
        <v>0.11837510628339272</v>
      </c>
      <c r="AF217" s="35">
        <v>129</v>
      </c>
      <c r="AG217" s="22"/>
      <c r="AH217" s="30">
        <v>0.28076495846502569</v>
      </c>
      <c r="AI217" s="31">
        <v>93</v>
      </c>
      <c r="AJ217" s="32">
        <v>0.30934108292668511</v>
      </c>
      <c r="AK217" s="33">
        <v>76</v>
      </c>
      <c r="AL217" s="32">
        <v>0.25218883400336634</v>
      </c>
      <c r="AM217" s="33">
        <v>106</v>
      </c>
      <c r="AN217" s="22"/>
      <c r="AO217" s="30">
        <v>0.31887908107654872</v>
      </c>
      <c r="AP217" s="36">
        <v>30</v>
      </c>
      <c r="AQ217" s="22"/>
      <c r="AR217" s="30">
        <v>0.37585751092303671</v>
      </c>
      <c r="AS217" s="31">
        <v>89</v>
      </c>
      <c r="AT217" s="30">
        <v>0.32508257713009703</v>
      </c>
      <c r="AU217" s="31">
        <v>43</v>
      </c>
      <c r="AV217" s="30">
        <v>0.42663244471597639</v>
      </c>
      <c r="AW217" s="31">
        <v>180</v>
      </c>
      <c r="AX217" s="24"/>
      <c r="AY217" s="30">
        <v>0.25126451019063983</v>
      </c>
      <c r="AZ217" s="31">
        <v>87</v>
      </c>
      <c r="BA217" s="3">
        <v>0.29751266786048935</v>
      </c>
      <c r="BB217" s="13">
        <v>48</v>
      </c>
      <c r="BC217" s="2">
        <v>0.45441606084662833</v>
      </c>
      <c r="BD217" s="13">
        <v>159</v>
      </c>
      <c r="BE217" s="2">
        <v>1.8648018648018648E-3</v>
      </c>
      <c r="BF217" s="13">
        <v>143</v>
      </c>
    </row>
    <row r="218" spans="1:58">
      <c r="A218" s="48" t="s">
        <v>72</v>
      </c>
      <c r="B218" s="51">
        <v>-5.2003478937647873</v>
      </c>
      <c r="C218" s="50">
        <v>47</v>
      </c>
      <c r="D218" s="22"/>
      <c r="E218" s="30">
        <v>0.30268147209874968</v>
      </c>
      <c r="F218" s="31">
        <v>74</v>
      </c>
      <c r="G218" s="32">
        <v>0.10175352378448377</v>
      </c>
      <c r="H218" s="33">
        <v>65</v>
      </c>
      <c r="I218" s="32">
        <v>0.48549536185008557</v>
      </c>
      <c r="J218" s="33">
        <v>83</v>
      </c>
      <c r="K218" s="32">
        <v>0.32079553066167965</v>
      </c>
      <c r="L218" s="33">
        <v>95</v>
      </c>
      <c r="M218" s="22"/>
      <c r="N218" s="30">
        <v>0.30146881207975129</v>
      </c>
      <c r="O218" s="31">
        <v>58</v>
      </c>
      <c r="P218" s="32">
        <v>0.45686293640022091</v>
      </c>
      <c r="Q218" s="33">
        <v>107</v>
      </c>
      <c r="R218" s="32">
        <v>0.11367786079928066</v>
      </c>
      <c r="S218" s="33">
        <v>69</v>
      </c>
      <c r="T218" s="32">
        <v>0.3338656390397523</v>
      </c>
      <c r="U218" s="33">
        <v>40</v>
      </c>
      <c r="V218" s="22"/>
      <c r="W218" s="30">
        <v>9.1890515573977774E-2</v>
      </c>
      <c r="X218" s="34">
        <v>34</v>
      </c>
      <c r="Y218" s="32">
        <v>2.8789923526765633E-2</v>
      </c>
      <c r="Z218" s="35">
        <v>188</v>
      </c>
      <c r="AA218" s="32">
        <v>0.12977039373665081</v>
      </c>
      <c r="AB218" s="35">
        <v>30</v>
      </c>
      <c r="AC218" s="32">
        <v>0.1014592102312937</v>
      </c>
      <c r="AD218" s="35">
        <v>43</v>
      </c>
      <c r="AE218" s="32">
        <v>0.10754253480120098</v>
      </c>
      <c r="AF218" s="35">
        <v>119</v>
      </c>
      <c r="AG218" s="22"/>
      <c r="AH218" s="30">
        <v>0.27988536631265126</v>
      </c>
      <c r="AI218" s="31">
        <v>92</v>
      </c>
      <c r="AJ218" s="32">
        <v>0.30003615543087298</v>
      </c>
      <c r="AK218" s="33">
        <v>68</v>
      </c>
      <c r="AL218" s="32">
        <v>0.25973457719442955</v>
      </c>
      <c r="AM218" s="33">
        <v>110</v>
      </c>
      <c r="AN218" s="22"/>
      <c r="AO218" s="30">
        <v>0.4023950109710176</v>
      </c>
      <c r="AP218" s="36">
        <v>60</v>
      </c>
      <c r="AQ218" s="22"/>
      <c r="AR218" s="30">
        <v>0.29001116056836018</v>
      </c>
      <c r="AS218" s="31">
        <v>37</v>
      </c>
      <c r="AT218" s="30">
        <v>0.26406964945486872</v>
      </c>
      <c r="AU218" s="31">
        <v>27</v>
      </c>
      <c r="AV218" s="30">
        <v>0.31595267168185165</v>
      </c>
      <c r="AW218" s="31">
        <v>93</v>
      </c>
      <c r="AX218" s="24"/>
      <c r="AY218" s="30">
        <v>0.26472598623030924</v>
      </c>
      <c r="AZ218" s="31">
        <v>103</v>
      </c>
      <c r="BA218" s="3">
        <v>0.50832489715500662</v>
      </c>
      <c r="BB218" s="13">
        <v>150</v>
      </c>
      <c r="BC218" s="2">
        <v>0.23457101025386973</v>
      </c>
      <c r="BD218" s="13">
        <v>49</v>
      </c>
      <c r="BE218" s="2">
        <v>5.128205128205128E-2</v>
      </c>
      <c r="BF218" s="13">
        <v>251</v>
      </c>
    </row>
    <row r="219" spans="1:58">
      <c r="A219" s="48" t="s">
        <v>239</v>
      </c>
      <c r="B219" s="51">
        <v>-5.2284023904005501</v>
      </c>
      <c r="C219" s="50">
        <v>46</v>
      </c>
      <c r="D219" s="22"/>
      <c r="E219" s="30">
        <v>0.25746579683349796</v>
      </c>
      <c r="F219" s="31">
        <v>46</v>
      </c>
      <c r="G219" s="32">
        <v>0.18187124747015035</v>
      </c>
      <c r="H219" s="33">
        <v>143</v>
      </c>
      <c r="I219" s="32">
        <v>0.41773937768240887</v>
      </c>
      <c r="J219" s="33">
        <v>50</v>
      </c>
      <c r="K219" s="32">
        <v>0.17278676534793463</v>
      </c>
      <c r="L219" s="33">
        <v>25</v>
      </c>
      <c r="M219" s="22"/>
      <c r="N219" s="30">
        <v>0.35904995724894356</v>
      </c>
      <c r="O219" s="31">
        <v>95</v>
      </c>
      <c r="P219" s="32">
        <v>0.43547956141259059</v>
      </c>
      <c r="Q219" s="33">
        <v>96</v>
      </c>
      <c r="R219" s="32">
        <v>0.1839713565301086</v>
      </c>
      <c r="S219" s="33">
        <v>135</v>
      </c>
      <c r="T219" s="32">
        <v>0.45769895380413139</v>
      </c>
      <c r="U219" s="33">
        <v>101</v>
      </c>
      <c r="V219" s="22"/>
      <c r="W219" s="30">
        <v>0.1209259413460535</v>
      </c>
      <c r="X219" s="34">
        <v>72</v>
      </c>
      <c r="Y219" s="32">
        <v>4.078511343359674E-3</v>
      </c>
      <c r="Z219" s="35">
        <v>41</v>
      </c>
      <c r="AA219" s="32">
        <v>0.11211360445185825</v>
      </c>
      <c r="AB219" s="35">
        <v>24</v>
      </c>
      <c r="AC219" s="32">
        <v>0.21902833076045658</v>
      </c>
      <c r="AD219" s="35">
        <v>160</v>
      </c>
      <c r="AE219" s="32">
        <v>0.14848331882853949</v>
      </c>
      <c r="AF219" s="35">
        <v>141</v>
      </c>
      <c r="AG219" s="22"/>
      <c r="AH219" s="30">
        <v>0.35289613324586194</v>
      </c>
      <c r="AI219" s="31">
        <v>142</v>
      </c>
      <c r="AJ219" s="32">
        <v>0.39459876527258381</v>
      </c>
      <c r="AK219" s="33">
        <v>135</v>
      </c>
      <c r="AL219" s="32">
        <v>0.31119350121914008</v>
      </c>
      <c r="AM219" s="33">
        <v>150</v>
      </c>
      <c r="AN219" s="22"/>
      <c r="AO219" s="30">
        <v>0.17349416640102727</v>
      </c>
      <c r="AP219" s="36">
        <v>9</v>
      </c>
      <c r="AQ219" s="22"/>
      <c r="AR219" s="30">
        <v>0.36422577920210464</v>
      </c>
      <c r="AS219" s="31">
        <v>82</v>
      </c>
      <c r="AT219" s="30">
        <v>0.51322080820857641</v>
      </c>
      <c r="AU219" s="31">
        <v>134</v>
      </c>
      <c r="AV219" s="30">
        <v>0.21523075019563292</v>
      </c>
      <c r="AW219" s="31">
        <v>29</v>
      </c>
      <c r="AX219" s="24"/>
      <c r="AY219" s="30">
        <v>0.25598018633597636</v>
      </c>
      <c r="AZ219" s="31">
        <v>94</v>
      </c>
      <c r="BA219" s="3">
        <v>0.30385253807950657</v>
      </c>
      <c r="BB219" s="13">
        <v>51</v>
      </c>
      <c r="BC219" s="2">
        <v>0.4552302120706137</v>
      </c>
      <c r="BD219" s="13">
        <v>160</v>
      </c>
      <c r="BE219" s="2">
        <v>8.8578088578088587E-3</v>
      </c>
      <c r="BF219" s="13">
        <v>215</v>
      </c>
    </row>
    <row r="220" spans="1:58">
      <c r="A220" s="48" t="s">
        <v>64</v>
      </c>
      <c r="B220" s="51">
        <v>-5.3667671876898169</v>
      </c>
      <c r="C220" s="50">
        <v>45</v>
      </c>
      <c r="D220" s="22"/>
      <c r="E220" s="30">
        <v>0.21200432275573844</v>
      </c>
      <c r="F220" s="31">
        <v>19</v>
      </c>
      <c r="G220" s="32">
        <v>2.8578428443277196E-2</v>
      </c>
      <c r="H220" s="33">
        <v>11</v>
      </c>
      <c r="I220" s="32">
        <v>0.32700178111379796</v>
      </c>
      <c r="J220" s="33">
        <v>16</v>
      </c>
      <c r="K220" s="32">
        <v>0.28043275871014023</v>
      </c>
      <c r="L220" s="33">
        <v>69</v>
      </c>
      <c r="M220" s="22"/>
      <c r="N220" s="30">
        <v>0.47234790046833258</v>
      </c>
      <c r="O220" s="31">
        <v>180</v>
      </c>
      <c r="P220" s="32">
        <v>0.67123822597613714</v>
      </c>
      <c r="Q220" s="33">
        <v>209</v>
      </c>
      <c r="R220" s="32">
        <v>0.22468788320625663</v>
      </c>
      <c r="S220" s="33">
        <v>164</v>
      </c>
      <c r="T220" s="32">
        <v>0.5211175922226039</v>
      </c>
      <c r="U220" s="33">
        <v>135</v>
      </c>
      <c r="V220" s="22"/>
      <c r="W220" s="30">
        <v>9.753068114575511E-2</v>
      </c>
      <c r="X220" s="34">
        <v>36</v>
      </c>
      <c r="Y220" s="32">
        <v>8.9285714285714298E-3</v>
      </c>
      <c r="Z220" s="35">
        <v>102</v>
      </c>
      <c r="AA220" s="32">
        <v>0.23083125590895967</v>
      </c>
      <c r="AB220" s="35">
        <v>83</v>
      </c>
      <c r="AC220" s="32">
        <v>0.11630776122510905</v>
      </c>
      <c r="AD220" s="35">
        <v>61</v>
      </c>
      <c r="AE220" s="32">
        <v>3.4055136020380315E-2</v>
      </c>
      <c r="AF220" s="35">
        <v>63</v>
      </c>
      <c r="AG220" s="22"/>
      <c r="AH220" s="30">
        <v>0.27586171573249735</v>
      </c>
      <c r="AI220" s="31">
        <v>89</v>
      </c>
      <c r="AJ220" s="32">
        <v>0.33530566813676499</v>
      </c>
      <c r="AK220" s="33">
        <v>94</v>
      </c>
      <c r="AL220" s="32">
        <v>0.21641776332822971</v>
      </c>
      <c r="AM220" s="33">
        <v>78</v>
      </c>
      <c r="AN220" s="22"/>
      <c r="AO220" s="30">
        <v>0.40000748707122563</v>
      </c>
      <c r="AP220" s="36">
        <v>58</v>
      </c>
      <c r="AQ220" s="22"/>
      <c r="AR220" s="30">
        <v>0.29007172760306693</v>
      </c>
      <c r="AS220" s="31">
        <v>38</v>
      </c>
      <c r="AT220" s="30">
        <v>0.39735989759967966</v>
      </c>
      <c r="AU220" s="31">
        <v>76</v>
      </c>
      <c r="AV220" s="30">
        <v>0.18278355760645421</v>
      </c>
      <c r="AW220" s="31">
        <v>13</v>
      </c>
      <c r="AX220" s="24"/>
      <c r="AY220" s="30">
        <v>0.19428853717817718</v>
      </c>
      <c r="AZ220" s="31">
        <v>36</v>
      </c>
      <c r="BA220" s="3">
        <v>0.27763045696754135</v>
      </c>
      <c r="BB220" s="13">
        <v>37</v>
      </c>
      <c r="BC220" s="2">
        <v>0.30570135503319068</v>
      </c>
      <c r="BD220" s="13">
        <v>86</v>
      </c>
      <c r="BE220" s="2">
        <v>-4.662004662004662E-4</v>
      </c>
      <c r="BF220" s="13">
        <v>21</v>
      </c>
    </row>
    <row r="221" spans="1:58">
      <c r="A221" s="48" t="s">
        <v>225</v>
      </c>
      <c r="B221" s="51">
        <v>-5.4169502816875656</v>
      </c>
      <c r="C221" s="50">
        <v>44</v>
      </c>
      <c r="D221" s="22"/>
      <c r="E221" s="30">
        <v>0.23252593541531943</v>
      </c>
      <c r="F221" s="31">
        <v>29</v>
      </c>
      <c r="G221" s="32">
        <v>7.2501014627304364E-2</v>
      </c>
      <c r="H221" s="33">
        <v>37</v>
      </c>
      <c r="I221" s="32">
        <v>0.44489673550937581</v>
      </c>
      <c r="J221" s="33">
        <v>60</v>
      </c>
      <c r="K221" s="32">
        <v>0.18018005610927806</v>
      </c>
      <c r="L221" s="33">
        <v>28</v>
      </c>
      <c r="M221" s="22"/>
      <c r="N221" s="30">
        <v>0.25828584758832224</v>
      </c>
      <c r="O221" s="31">
        <v>31</v>
      </c>
      <c r="P221" s="32">
        <v>0.17454064454512919</v>
      </c>
      <c r="Q221" s="33">
        <v>10</v>
      </c>
      <c r="R221" s="32">
        <v>0.21070621186917177</v>
      </c>
      <c r="S221" s="33">
        <v>155</v>
      </c>
      <c r="T221" s="32">
        <v>0.38961068635066576</v>
      </c>
      <c r="U221" s="33">
        <v>68</v>
      </c>
      <c r="V221" s="22"/>
      <c r="W221" s="30">
        <v>8.9606397867871002E-2</v>
      </c>
      <c r="X221" s="34">
        <v>30</v>
      </c>
      <c r="Y221" s="32">
        <v>4.005722460658083E-2</v>
      </c>
      <c r="Z221" s="35">
        <v>207</v>
      </c>
      <c r="AA221" s="32">
        <v>0.21242327523372484</v>
      </c>
      <c r="AB221" s="35">
        <v>72</v>
      </c>
      <c r="AC221" s="32">
        <v>0.10110341175434445</v>
      </c>
      <c r="AD221" s="35">
        <v>42</v>
      </c>
      <c r="AE221" s="32">
        <v>4.8416798768338432E-3</v>
      </c>
      <c r="AF221" s="35">
        <v>14</v>
      </c>
      <c r="AG221" s="22"/>
      <c r="AH221" s="30">
        <v>0.3239389581235661</v>
      </c>
      <c r="AI221" s="31">
        <v>120</v>
      </c>
      <c r="AJ221" s="32">
        <v>0.38068079929979931</v>
      </c>
      <c r="AK221" s="33">
        <v>125</v>
      </c>
      <c r="AL221" s="32">
        <v>0.26719711694733284</v>
      </c>
      <c r="AM221" s="33">
        <v>118</v>
      </c>
      <c r="AN221" s="22"/>
      <c r="AO221" s="30">
        <v>0.41988806981586063</v>
      </c>
      <c r="AP221" s="36">
        <v>65</v>
      </c>
      <c r="AQ221" s="22"/>
      <c r="AR221" s="30">
        <v>0.3083104402514617</v>
      </c>
      <c r="AS221" s="31">
        <v>42</v>
      </c>
      <c r="AT221" s="30">
        <v>0.33354417912109657</v>
      </c>
      <c r="AU221" s="31">
        <v>48</v>
      </c>
      <c r="AV221" s="30">
        <v>0.28307670138182689</v>
      </c>
      <c r="AW221" s="31">
        <v>73</v>
      </c>
      <c r="AX221" s="24"/>
      <c r="AY221" s="30">
        <v>0.28550895835932832</v>
      </c>
      <c r="AZ221" s="31">
        <v>122</v>
      </c>
      <c r="BA221" s="3">
        <v>0.38119930470405261</v>
      </c>
      <c r="BB221" s="13">
        <v>79</v>
      </c>
      <c r="BC221" s="2">
        <v>0.47579377084013291</v>
      </c>
      <c r="BD221" s="13">
        <v>173</v>
      </c>
      <c r="BE221" s="2">
        <v>-4.662004662004662E-4</v>
      </c>
      <c r="BF221" s="13">
        <v>10</v>
      </c>
    </row>
    <row r="222" spans="1:58">
      <c r="A222" s="48" t="s">
        <v>13</v>
      </c>
      <c r="B222" s="51">
        <v>-5.4326719799339305</v>
      </c>
      <c r="C222" s="50">
        <v>43</v>
      </c>
      <c r="D222" s="22"/>
      <c r="E222" s="30">
        <v>0.22962242881408637</v>
      </c>
      <c r="F222" s="31">
        <v>27</v>
      </c>
      <c r="G222" s="32">
        <v>7.1163917594325124E-2</v>
      </c>
      <c r="H222" s="33">
        <v>36</v>
      </c>
      <c r="I222" s="32">
        <v>0.36690603795088306</v>
      </c>
      <c r="J222" s="33">
        <v>25</v>
      </c>
      <c r="K222" s="32">
        <v>0.25079733089705103</v>
      </c>
      <c r="L222" s="33">
        <v>57</v>
      </c>
      <c r="M222" s="22"/>
      <c r="N222" s="30">
        <v>0.35976649376466696</v>
      </c>
      <c r="O222" s="31">
        <v>96</v>
      </c>
      <c r="P222" s="32">
        <v>0.40022714151108807</v>
      </c>
      <c r="Q222" s="33">
        <v>78</v>
      </c>
      <c r="R222" s="32">
        <v>0.22181726558100601</v>
      </c>
      <c r="S222" s="33">
        <v>159</v>
      </c>
      <c r="T222" s="32">
        <v>0.45725507420190675</v>
      </c>
      <c r="U222" s="33">
        <v>99</v>
      </c>
      <c r="V222" s="22"/>
      <c r="W222" s="30">
        <v>0.13333348132691325</v>
      </c>
      <c r="X222" s="34">
        <v>87</v>
      </c>
      <c r="Y222" s="32">
        <v>1.0709504685408299E-2</v>
      </c>
      <c r="Z222" s="35">
        <v>120</v>
      </c>
      <c r="AA222" s="32">
        <v>0.20449856820584211</v>
      </c>
      <c r="AB222" s="35">
        <v>65</v>
      </c>
      <c r="AC222" s="32">
        <v>0.23400464956250391</v>
      </c>
      <c r="AD222" s="35">
        <v>174</v>
      </c>
      <c r="AE222" s="32">
        <v>8.4121202853898736E-2</v>
      </c>
      <c r="AF222" s="35">
        <v>107</v>
      </c>
      <c r="AG222" s="22"/>
      <c r="AH222" s="30">
        <v>0.3014882131516381</v>
      </c>
      <c r="AI222" s="31">
        <v>110</v>
      </c>
      <c r="AJ222" s="32">
        <v>0.34875136557987546</v>
      </c>
      <c r="AK222" s="33">
        <v>104</v>
      </c>
      <c r="AL222" s="32">
        <v>0.25422506072340073</v>
      </c>
      <c r="AM222" s="33">
        <v>109</v>
      </c>
      <c r="AN222" s="22"/>
      <c r="AO222" s="30">
        <v>0.31684065750014251</v>
      </c>
      <c r="AP222" s="36">
        <v>27</v>
      </c>
      <c r="AQ222" s="22"/>
      <c r="AR222" s="30">
        <v>0.40120269120515473</v>
      </c>
      <c r="AS222" s="31">
        <v>106</v>
      </c>
      <c r="AT222" s="30">
        <v>0.34776140660735416</v>
      </c>
      <c r="AU222" s="31">
        <v>56</v>
      </c>
      <c r="AV222" s="30">
        <v>0.45464397580295524</v>
      </c>
      <c r="AW222" s="31">
        <v>195</v>
      </c>
      <c r="AX222" s="24"/>
      <c r="AY222" s="30">
        <v>0.16509278054363258</v>
      </c>
      <c r="AZ222" s="31">
        <v>23</v>
      </c>
      <c r="BA222" s="3">
        <v>8.2124519895287157E-2</v>
      </c>
      <c r="BB222" s="13">
        <v>5</v>
      </c>
      <c r="BC222" s="2">
        <v>0.4108228194046083</v>
      </c>
      <c r="BD222" s="13">
        <v>133</v>
      </c>
      <c r="BE222" s="2">
        <v>2.331002331002331E-3</v>
      </c>
      <c r="BF222" s="13">
        <v>156</v>
      </c>
    </row>
    <row r="223" spans="1:58">
      <c r="A223" s="48" t="s">
        <v>108</v>
      </c>
      <c r="B223" s="51">
        <v>-5.4426188827546351</v>
      </c>
      <c r="C223" s="50">
        <v>42</v>
      </c>
      <c r="D223" s="22"/>
      <c r="E223" s="30">
        <v>0.28962410244498732</v>
      </c>
      <c r="F223" s="31">
        <v>64</v>
      </c>
      <c r="G223" s="32">
        <v>0.20999150850603715</v>
      </c>
      <c r="H223" s="33">
        <v>169</v>
      </c>
      <c r="I223" s="32">
        <v>0.46217457997132705</v>
      </c>
      <c r="J223" s="33">
        <v>66</v>
      </c>
      <c r="K223" s="32">
        <v>0.19670621885759776</v>
      </c>
      <c r="L223" s="33">
        <v>33</v>
      </c>
      <c r="M223" s="22"/>
      <c r="N223" s="30">
        <v>0.26704556981101346</v>
      </c>
      <c r="O223" s="31">
        <v>34</v>
      </c>
      <c r="P223" s="32">
        <v>0.38976426859210322</v>
      </c>
      <c r="Q223" s="33">
        <v>72</v>
      </c>
      <c r="R223" s="32">
        <v>5.329407196177012E-2</v>
      </c>
      <c r="S223" s="33">
        <v>24</v>
      </c>
      <c r="T223" s="32">
        <v>0.35807836887916705</v>
      </c>
      <c r="U223" s="33">
        <v>51</v>
      </c>
      <c r="V223" s="22"/>
      <c r="W223" s="30">
        <v>0.17123647217168814</v>
      </c>
      <c r="X223" s="34">
        <v>133</v>
      </c>
      <c r="Y223" s="32">
        <v>7.8125E-3</v>
      </c>
      <c r="Z223" s="35">
        <v>89</v>
      </c>
      <c r="AA223" s="32">
        <v>0.18424654044502767</v>
      </c>
      <c r="AB223" s="35">
        <v>52</v>
      </c>
      <c r="AC223" s="32">
        <v>0.23088601259995856</v>
      </c>
      <c r="AD223" s="35">
        <v>171</v>
      </c>
      <c r="AE223" s="32">
        <v>0.26200083564176629</v>
      </c>
      <c r="AF223" s="35">
        <v>192</v>
      </c>
      <c r="AG223" s="22"/>
      <c r="AH223" s="30">
        <v>0.25741549663330299</v>
      </c>
      <c r="AI223" s="31">
        <v>72</v>
      </c>
      <c r="AJ223" s="32">
        <v>0.33503340700827833</v>
      </c>
      <c r="AK223" s="33">
        <v>92</v>
      </c>
      <c r="AL223" s="32">
        <v>0.17979758625832759</v>
      </c>
      <c r="AM223" s="33">
        <v>47</v>
      </c>
      <c r="AN223" s="22"/>
      <c r="AO223" s="30">
        <v>0.32507542988596227</v>
      </c>
      <c r="AP223" s="36">
        <v>33</v>
      </c>
      <c r="AQ223" s="22"/>
      <c r="AR223" s="30">
        <v>0.24564837046782861</v>
      </c>
      <c r="AS223" s="31">
        <v>22</v>
      </c>
      <c r="AT223" s="30">
        <v>0.2034891239634935</v>
      </c>
      <c r="AU223" s="31">
        <v>16</v>
      </c>
      <c r="AV223" s="30">
        <v>0.28780761697216373</v>
      </c>
      <c r="AW223" s="31">
        <v>76</v>
      </c>
      <c r="AX223" s="24"/>
      <c r="AY223" s="30">
        <v>0.28165881410223831</v>
      </c>
      <c r="AZ223" s="31">
        <v>119</v>
      </c>
      <c r="BA223" s="3">
        <v>0.38484011198172585</v>
      </c>
      <c r="BB223" s="13">
        <v>81</v>
      </c>
      <c r="BC223" s="2">
        <v>0.45360952379818253</v>
      </c>
      <c r="BD223" s="13">
        <v>158</v>
      </c>
      <c r="BE223" s="2">
        <v>6.5268065268065268E-3</v>
      </c>
      <c r="BF223" s="13">
        <v>201</v>
      </c>
    </row>
    <row r="224" spans="1:58">
      <c r="A224" s="48" t="s">
        <v>78</v>
      </c>
      <c r="B224" s="51">
        <v>-5.5370712909080453</v>
      </c>
      <c r="C224" s="50">
        <v>41</v>
      </c>
      <c r="D224" s="22"/>
      <c r="E224" s="30">
        <v>0.3034808336976399</v>
      </c>
      <c r="F224" s="31">
        <v>77</v>
      </c>
      <c r="G224" s="32">
        <v>0.14643712228546824</v>
      </c>
      <c r="H224" s="33">
        <v>109</v>
      </c>
      <c r="I224" s="32">
        <v>0.51573068181056847</v>
      </c>
      <c r="J224" s="33">
        <v>104</v>
      </c>
      <c r="K224" s="32">
        <v>0.24827469699688298</v>
      </c>
      <c r="L224" s="33">
        <v>55</v>
      </c>
      <c r="M224" s="22"/>
      <c r="N224" s="30">
        <v>0.29924134544765146</v>
      </c>
      <c r="O224" s="31">
        <v>54</v>
      </c>
      <c r="P224" s="32">
        <v>0.31616672335152385</v>
      </c>
      <c r="Q224" s="33">
        <v>40</v>
      </c>
      <c r="R224" s="32">
        <v>0.18923592384359972</v>
      </c>
      <c r="S224" s="33">
        <v>139</v>
      </c>
      <c r="T224" s="32">
        <v>0.39232138914783071</v>
      </c>
      <c r="U224" s="33">
        <v>70</v>
      </c>
      <c r="V224" s="22"/>
      <c r="W224" s="30">
        <v>9.9367072248257513E-2</v>
      </c>
      <c r="X224" s="34">
        <v>37</v>
      </c>
      <c r="Y224" s="32">
        <v>8.1805359661495061E-2</v>
      </c>
      <c r="Z224" s="35">
        <v>233</v>
      </c>
      <c r="AA224" s="32">
        <v>0.13717638839041282</v>
      </c>
      <c r="AB224" s="35">
        <v>32</v>
      </c>
      <c r="AC224" s="32">
        <v>0.12300246461620566</v>
      </c>
      <c r="AD224" s="35">
        <v>75</v>
      </c>
      <c r="AE224" s="32">
        <v>5.5484076324916469E-2</v>
      </c>
      <c r="AF224" s="35">
        <v>83</v>
      </c>
      <c r="AG224" s="22"/>
      <c r="AH224" s="30">
        <v>0.2742611628053675</v>
      </c>
      <c r="AI224" s="31">
        <v>87</v>
      </c>
      <c r="AJ224" s="32">
        <v>0.30843883139407346</v>
      </c>
      <c r="AK224" s="33">
        <v>74</v>
      </c>
      <c r="AL224" s="32">
        <v>0.24008349421666156</v>
      </c>
      <c r="AM224" s="33">
        <v>98</v>
      </c>
      <c r="AN224" s="22"/>
      <c r="AO224" s="30">
        <v>0.34423787484613905</v>
      </c>
      <c r="AP224" s="36">
        <v>39</v>
      </c>
      <c r="AQ224" s="22"/>
      <c r="AR224" s="30">
        <v>0.35016528719743023</v>
      </c>
      <c r="AS224" s="31">
        <v>70</v>
      </c>
      <c r="AT224" s="30">
        <v>0.32160870017155219</v>
      </c>
      <c r="AU224" s="31">
        <v>42</v>
      </c>
      <c r="AV224" s="30">
        <v>0.37872187422330827</v>
      </c>
      <c r="AW224" s="31">
        <v>144</v>
      </c>
      <c r="AX224" s="24"/>
      <c r="AY224" s="30">
        <v>0.211568274674201</v>
      </c>
      <c r="AZ224" s="31">
        <v>54</v>
      </c>
      <c r="BA224" s="3">
        <v>0.21095222052018323</v>
      </c>
      <c r="BB224" s="13">
        <v>21</v>
      </c>
      <c r="BC224" s="2">
        <v>0.37247055222036846</v>
      </c>
      <c r="BD224" s="13">
        <v>112</v>
      </c>
      <c r="BE224" s="2">
        <v>5.128205128205128E-2</v>
      </c>
      <c r="BF224" s="13">
        <v>252</v>
      </c>
    </row>
    <row r="225" spans="1:58">
      <c r="A225" s="48" t="s">
        <v>127</v>
      </c>
      <c r="B225" s="51">
        <v>-5.8143210392066509</v>
      </c>
      <c r="C225" s="50">
        <v>40</v>
      </c>
      <c r="D225" s="22"/>
      <c r="E225" s="30">
        <v>0.39211290187589815</v>
      </c>
      <c r="F225" s="31">
        <v>139</v>
      </c>
      <c r="G225" s="32">
        <v>0.25923961903566944</v>
      </c>
      <c r="H225" s="33">
        <v>202</v>
      </c>
      <c r="I225" s="32">
        <v>0.71005255379145904</v>
      </c>
      <c r="J225" s="33">
        <v>217</v>
      </c>
      <c r="K225" s="32">
        <v>0.20704653280056595</v>
      </c>
      <c r="L225" s="33">
        <v>38</v>
      </c>
      <c r="M225" s="22"/>
      <c r="N225" s="30">
        <v>0.14827032335083598</v>
      </c>
      <c r="O225" s="31">
        <v>5</v>
      </c>
      <c r="P225" s="32">
        <v>0.22692641555496229</v>
      </c>
      <c r="Q225" s="33">
        <v>17</v>
      </c>
      <c r="R225" s="32">
        <v>2.01044201290007E-2</v>
      </c>
      <c r="S225" s="33">
        <v>10</v>
      </c>
      <c r="T225" s="32">
        <v>0.19778013436854489</v>
      </c>
      <c r="U225" s="33">
        <v>10</v>
      </c>
      <c r="V225" s="22"/>
      <c r="W225" s="30">
        <v>0.18891344899023807</v>
      </c>
      <c r="X225" s="34">
        <v>149</v>
      </c>
      <c r="Y225" s="32">
        <v>2.2368683842620331E-2</v>
      </c>
      <c r="Z225" s="35">
        <v>175</v>
      </c>
      <c r="AA225" s="32">
        <v>6.6468186787932412E-2</v>
      </c>
      <c r="AB225" s="35">
        <v>12</v>
      </c>
      <c r="AC225" s="32">
        <v>0.22716929333261301</v>
      </c>
      <c r="AD225" s="35">
        <v>168</v>
      </c>
      <c r="AE225" s="32">
        <v>0.4396476319977865</v>
      </c>
      <c r="AF225" s="35">
        <v>231</v>
      </c>
      <c r="AG225" s="22"/>
      <c r="AH225" s="30">
        <v>0.30926458563308795</v>
      </c>
      <c r="AI225" s="31">
        <v>113</v>
      </c>
      <c r="AJ225" s="32">
        <v>0.41592314578502909</v>
      </c>
      <c r="AK225" s="33">
        <v>146</v>
      </c>
      <c r="AL225" s="32">
        <v>0.20260602548114678</v>
      </c>
      <c r="AM225" s="33">
        <v>70</v>
      </c>
      <c r="AN225" s="22"/>
      <c r="AO225" s="30">
        <v>7.4028389572667108E-2</v>
      </c>
      <c r="AP225" s="36">
        <v>3</v>
      </c>
      <c r="AQ225" s="22"/>
      <c r="AR225" s="30">
        <v>0.2141781930163692</v>
      </c>
      <c r="AS225" s="31">
        <v>13</v>
      </c>
      <c r="AT225" s="30">
        <v>0.18522813832707782</v>
      </c>
      <c r="AU225" s="31">
        <v>13</v>
      </c>
      <c r="AV225" s="30">
        <v>0.24312824770566055</v>
      </c>
      <c r="AW225" s="31">
        <v>42</v>
      </c>
      <c r="AX225" s="24"/>
      <c r="AY225" s="30">
        <v>0.36140468964302475</v>
      </c>
      <c r="AZ225" s="31">
        <v>197</v>
      </c>
      <c r="BA225" s="3">
        <v>0.64453711345200215</v>
      </c>
      <c r="BB225" s="13">
        <v>221</v>
      </c>
      <c r="BC225" s="2">
        <v>0.39678651258662923</v>
      </c>
      <c r="BD225" s="13">
        <v>126</v>
      </c>
      <c r="BE225" s="2">
        <v>4.2890442890442894E-2</v>
      </c>
      <c r="BF225" s="13">
        <v>247</v>
      </c>
    </row>
    <row r="226" spans="1:58">
      <c r="A226" s="48" t="s">
        <v>174</v>
      </c>
      <c r="B226" s="51">
        <v>-5.9443271246071312</v>
      </c>
      <c r="C226" s="50">
        <v>39</v>
      </c>
      <c r="D226" s="22"/>
      <c r="E226" s="30">
        <v>9.4096882565669546E-2</v>
      </c>
      <c r="F226" s="31">
        <v>1</v>
      </c>
      <c r="G226" s="32">
        <v>5.7881502018478958E-3</v>
      </c>
      <c r="H226" s="33">
        <v>3</v>
      </c>
      <c r="I226" s="32">
        <v>0.2765024974951607</v>
      </c>
      <c r="J226" s="33">
        <v>9</v>
      </c>
      <c r="K226" s="32">
        <v>0</v>
      </c>
      <c r="L226" s="33">
        <v>1</v>
      </c>
      <c r="M226" s="22"/>
      <c r="N226" s="30">
        <v>0.35765287175705485</v>
      </c>
      <c r="O226" s="31">
        <v>92</v>
      </c>
      <c r="P226" s="32">
        <v>0.38302942854805944</v>
      </c>
      <c r="Q226" s="33">
        <v>66</v>
      </c>
      <c r="R226" s="32">
        <v>0.18367512356630764</v>
      </c>
      <c r="S226" s="33">
        <v>134</v>
      </c>
      <c r="T226" s="32">
        <v>0.50625406315679733</v>
      </c>
      <c r="U226" s="33">
        <v>129</v>
      </c>
      <c r="V226" s="22"/>
      <c r="W226" s="30">
        <v>0.11755075311328997</v>
      </c>
      <c r="X226" s="34">
        <v>64</v>
      </c>
      <c r="Y226" s="32">
        <v>2.5364616360177548E-3</v>
      </c>
      <c r="Z226" s="35">
        <v>31</v>
      </c>
      <c r="AA226" s="32">
        <v>0.31183347248401538</v>
      </c>
      <c r="AB226" s="35">
        <v>139</v>
      </c>
      <c r="AC226" s="32">
        <v>0.15583307833312679</v>
      </c>
      <c r="AD226" s="35">
        <v>116</v>
      </c>
      <c r="AE226" s="32">
        <v>0</v>
      </c>
      <c r="AF226" s="35">
        <v>1</v>
      </c>
      <c r="AG226" s="22"/>
      <c r="AH226" s="30">
        <v>0.20769412061486067</v>
      </c>
      <c r="AI226" s="31">
        <v>30</v>
      </c>
      <c r="AJ226" s="32">
        <v>0.18137228480975282</v>
      </c>
      <c r="AK226" s="33">
        <v>19</v>
      </c>
      <c r="AL226" s="32">
        <v>0.23401595641996853</v>
      </c>
      <c r="AM226" s="33">
        <v>90</v>
      </c>
      <c r="AN226" s="22"/>
      <c r="AO226" s="30">
        <v>0.36220394384157012</v>
      </c>
      <c r="AP226" s="36">
        <v>44</v>
      </c>
      <c r="AQ226" s="22"/>
      <c r="AR226" s="30">
        <v>0.33355931954794216</v>
      </c>
      <c r="AS226" s="31">
        <v>58</v>
      </c>
      <c r="AT226" s="30">
        <v>0.35823076392796721</v>
      </c>
      <c r="AU226" s="31">
        <v>59</v>
      </c>
      <c r="AV226" s="30">
        <v>0.30888787516791705</v>
      </c>
      <c r="AW226" s="31">
        <v>88</v>
      </c>
      <c r="AX226" s="24"/>
      <c r="AY226" s="30">
        <v>0.31369213127409207</v>
      </c>
      <c r="AZ226" s="31">
        <v>150</v>
      </c>
      <c r="BA226" s="3">
        <v>0.32168272257742331</v>
      </c>
      <c r="BB226" s="13">
        <v>54</v>
      </c>
      <c r="BC226" s="2">
        <v>0.61799506984625141</v>
      </c>
      <c r="BD226" s="13">
        <v>226</v>
      </c>
      <c r="BE226" s="2">
        <v>1.3986013986013986E-3</v>
      </c>
      <c r="BF226" s="13">
        <v>124</v>
      </c>
    </row>
    <row r="227" spans="1:58">
      <c r="A227" s="48" t="s">
        <v>112</v>
      </c>
      <c r="B227" s="51">
        <v>-5.9999749664726174</v>
      </c>
      <c r="C227" s="50">
        <v>38</v>
      </c>
      <c r="D227" s="22"/>
      <c r="E227" s="30">
        <v>0.22299621732236716</v>
      </c>
      <c r="F227" s="31">
        <v>22</v>
      </c>
      <c r="G227" s="32">
        <v>3.0675367222707438E-2</v>
      </c>
      <c r="H227" s="33">
        <v>13</v>
      </c>
      <c r="I227" s="32">
        <v>0.42689987622700709</v>
      </c>
      <c r="J227" s="33">
        <v>51</v>
      </c>
      <c r="K227" s="32">
        <v>0.21141340851738694</v>
      </c>
      <c r="L227" s="33">
        <v>41</v>
      </c>
      <c r="M227" s="22"/>
      <c r="N227" s="30">
        <v>0.27593810824509923</v>
      </c>
      <c r="O227" s="31">
        <v>39</v>
      </c>
      <c r="P227" s="32">
        <v>0.47874358812721363</v>
      </c>
      <c r="Q227" s="33">
        <v>117</v>
      </c>
      <c r="R227" s="32">
        <v>6.5485034110814411E-2</v>
      </c>
      <c r="S227" s="33">
        <v>30</v>
      </c>
      <c r="T227" s="32">
        <v>0.28358570249726966</v>
      </c>
      <c r="U227" s="33">
        <v>22</v>
      </c>
      <c r="V227" s="22"/>
      <c r="W227" s="30">
        <v>0.16489013714396142</v>
      </c>
      <c r="X227" s="34">
        <v>131</v>
      </c>
      <c r="Y227" s="32">
        <v>3.9447731755424065E-3</v>
      </c>
      <c r="Z227" s="35">
        <v>39</v>
      </c>
      <c r="AA227" s="32">
        <v>0.40108983426121453</v>
      </c>
      <c r="AB227" s="35">
        <v>184</v>
      </c>
      <c r="AC227" s="32">
        <v>0.18942996550691171</v>
      </c>
      <c r="AD227" s="35">
        <v>143</v>
      </c>
      <c r="AE227" s="32">
        <v>6.5095975632177061E-2</v>
      </c>
      <c r="AF227" s="35">
        <v>89</v>
      </c>
      <c r="AG227" s="22"/>
      <c r="AH227" s="30">
        <v>0.24168373271966695</v>
      </c>
      <c r="AI227" s="31">
        <v>60</v>
      </c>
      <c r="AJ227" s="32">
        <v>0.27793447647900155</v>
      </c>
      <c r="AK227" s="33">
        <v>51</v>
      </c>
      <c r="AL227" s="32">
        <v>0.20543298896033235</v>
      </c>
      <c r="AM227" s="33">
        <v>72</v>
      </c>
      <c r="AN227" s="22"/>
      <c r="AO227" s="30">
        <v>0.46102493081338491</v>
      </c>
      <c r="AP227" s="36">
        <v>81</v>
      </c>
      <c r="AQ227" s="22"/>
      <c r="AR227" s="30">
        <v>0.32145238280406857</v>
      </c>
      <c r="AS227" s="31">
        <v>50</v>
      </c>
      <c r="AT227" s="30">
        <v>0.40935200816435385</v>
      </c>
      <c r="AU227" s="31">
        <v>82</v>
      </c>
      <c r="AV227" s="30">
        <v>0.23355275744378326</v>
      </c>
      <c r="AW227" s="31">
        <v>36</v>
      </c>
      <c r="AX227" s="24"/>
      <c r="AY227" s="30">
        <v>0.15405990501100333</v>
      </c>
      <c r="AZ227" s="31">
        <v>19</v>
      </c>
      <c r="BA227" s="3">
        <v>0.35158242684421703</v>
      </c>
      <c r="BB227" s="13">
        <v>63</v>
      </c>
      <c r="BC227" s="2">
        <v>0.11013108772259253</v>
      </c>
      <c r="BD227" s="13">
        <v>7</v>
      </c>
      <c r="BE227" s="2">
        <v>4.662004662004662E-4</v>
      </c>
      <c r="BF227" s="13">
        <v>67</v>
      </c>
    </row>
    <row r="228" spans="1:58">
      <c r="A228" s="48" t="s">
        <v>57</v>
      </c>
      <c r="B228" s="51">
        <v>-6.0159294824118126</v>
      </c>
      <c r="C228" s="50">
        <v>37</v>
      </c>
      <c r="D228" s="22"/>
      <c r="E228" s="30">
        <v>0.16670489843889882</v>
      </c>
      <c r="F228" s="31">
        <v>6</v>
      </c>
      <c r="G228" s="32">
        <v>0.1030496195668249</v>
      </c>
      <c r="H228" s="33">
        <v>67</v>
      </c>
      <c r="I228" s="32">
        <v>0.27686264817843742</v>
      </c>
      <c r="J228" s="33">
        <v>10</v>
      </c>
      <c r="K228" s="32">
        <v>0.12020242757143416</v>
      </c>
      <c r="L228" s="33">
        <v>10</v>
      </c>
      <c r="M228" s="22"/>
      <c r="N228" s="30">
        <v>0.40508357377383497</v>
      </c>
      <c r="O228" s="31">
        <v>122</v>
      </c>
      <c r="P228" s="32">
        <v>0.41435538936483263</v>
      </c>
      <c r="Q228" s="33">
        <v>86</v>
      </c>
      <c r="R228" s="32">
        <v>0.25924150769474769</v>
      </c>
      <c r="S228" s="33">
        <v>182</v>
      </c>
      <c r="T228" s="32">
        <v>0.54165382426192454</v>
      </c>
      <c r="U228" s="33">
        <v>151</v>
      </c>
      <c r="V228" s="22"/>
      <c r="W228" s="30">
        <v>0.12580124825957384</v>
      </c>
      <c r="X228" s="34">
        <v>78</v>
      </c>
      <c r="Y228" s="32">
        <v>0</v>
      </c>
      <c r="Z228" s="35">
        <v>14</v>
      </c>
      <c r="AA228" s="32">
        <v>0.35173796293748127</v>
      </c>
      <c r="AB228" s="35">
        <v>160</v>
      </c>
      <c r="AC228" s="32">
        <v>0.15146703010081414</v>
      </c>
      <c r="AD228" s="35">
        <v>112</v>
      </c>
      <c r="AE228" s="32">
        <v>0</v>
      </c>
      <c r="AF228" s="35">
        <v>2</v>
      </c>
      <c r="AG228" s="22"/>
      <c r="AH228" s="30">
        <v>0.27636890795580049</v>
      </c>
      <c r="AI228" s="31">
        <v>90</v>
      </c>
      <c r="AJ228" s="32">
        <v>0.32495828675571276</v>
      </c>
      <c r="AK228" s="33">
        <v>85</v>
      </c>
      <c r="AL228" s="32">
        <v>0.22777952915588817</v>
      </c>
      <c r="AM228" s="33">
        <v>86</v>
      </c>
      <c r="AN228" s="22"/>
      <c r="AO228" s="30">
        <v>0.43756087958591311</v>
      </c>
      <c r="AP228" s="36">
        <v>70</v>
      </c>
      <c r="AQ228" s="22"/>
      <c r="AR228" s="30">
        <v>0.2252961493758833</v>
      </c>
      <c r="AS228" s="31">
        <v>15</v>
      </c>
      <c r="AT228" s="30">
        <v>0.35292192814463669</v>
      </c>
      <c r="AU228" s="31">
        <v>58</v>
      </c>
      <c r="AV228" s="30">
        <v>9.7670370607129922E-2</v>
      </c>
      <c r="AW228" s="31">
        <v>2</v>
      </c>
      <c r="AX228" s="24"/>
      <c r="AY228" s="30">
        <v>0.21183929679830538</v>
      </c>
      <c r="AZ228" s="31">
        <v>55</v>
      </c>
      <c r="BA228" s="3">
        <v>0.36013582999898552</v>
      </c>
      <c r="BB228" s="13">
        <v>68</v>
      </c>
      <c r="BC228" s="2">
        <v>0.27491585992973011</v>
      </c>
      <c r="BD228" s="13">
        <v>63</v>
      </c>
      <c r="BE228" s="2">
        <v>4.662004662004662E-4</v>
      </c>
      <c r="BF228" s="13">
        <v>82</v>
      </c>
    </row>
    <row r="229" spans="1:58">
      <c r="A229" s="48" t="s">
        <v>90</v>
      </c>
      <c r="B229" s="51">
        <v>-6.0880083802113596</v>
      </c>
      <c r="C229" s="50">
        <v>36</v>
      </c>
      <c r="D229" s="22"/>
      <c r="E229" s="30">
        <v>0.25753705545042022</v>
      </c>
      <c r="F229" s="31">
        <v>47</v>
      </c>
      <c r="G229" s="32">
        <v>8.0853741251895567E-2</v>
      </c>
      <c r="H229" s="33">
        <v>44</v>
      </c>
      <c r="I229" s="32">
        <v>0.47592669547726552</v>
      </c>
      <c r="J229" s="33">
        <v>74</v>
      </c>
      <c r="K229" s="32">
        <v>0.21583072962209957</v>
      </c>
      <c r="L229" s="33">
        <v>45</v>
      </c>
      <c r="M229" s="22"/>
      <c r="N229" s="30">
        <v>0.27926485045409394</v>
      </c>
      <c r="O229" s="31">
        <v>44</v>
      </c>
      <c r="P229" s="32">
        <v>0.25702232125827662</v>
      </c>
      <c r="Q229" s="33">
        <v>22</v>
      </c>
      <c r="R229" s="32">
        <v>0.18264720967472489</v>
      </c>
      <c r="S229" s="33">
        <v>133</v>
      </c>
      <c r="T229" s="32">
        <v>0.39812502042928022</v>
      </c>
      <c r="U229" s="33">
        <v>72</v>
      </c>
      <c r="V229" s="22"/>
      <c r="W229" s="30">
        <v>0.10355349049331214</v>
      </c>
      <c r="X229" s="34">
        <v>46</v>
      </c>
      <c r="Y229" s="32">
        <v>1.8518518518518517E-2</v>
      </c>
      <c r="Z229" s="35">
        <v>165</v>
      </c>
      <c r="AA229" s="32">
        <v>0.25911512006859749</v>
      </c>
      <c r="AB229" s="35">
        <v>101</v>
      </c>
      <c r="AC229" s="32">
        <v>0.11924968259361012</v>
      </c>
      <c r="AD229" s="35">
        <v>65</v>
      </c>
      <c r="AE229" s="32">
        <v>1.7330640792522445E-2</v>
      </c>
      <c r="AF229" s="35">
        <v>37</v>
      </c>
      <c r="AG229" s="22"/>
      <c r="AH229" s="30">
        <v>0.2882995699900095</v>
      </c>
      <c r="AI229" s="31">
        <v>98</v>
      </c>
      <c r="AJ229" s="32">
        <v>0.31534395152518596</v>
      </c>
      <c r="AK229" s="33">
        <v>80</v>
      </c>
      <c r="AL229" s="32">
        <v>0.26125518845483298</v>
      </c>
      <c r="AM229" s="33">
        <v>111</v>
      </c>
      <c r="AN229" s="22"/>
      <c r="AO229" s="30">
        <v>0.31784323773428047</v>
      </c>
      <c r="AP229" s="36">
        <v>29</v>
      </c>
      <c r="AQ229" s="22"/>
      <c r="AR229" s="30">
        <v>0.35628366804155659</v>
      </c>
      <c r="AS229" s="31">
        <v>75</v>
      </c>
      <c r="AT229" s="30">
        <v>0.28582356378043688</v>
      </c>
      <c r="AU229" s="31">
        <v>38</v>
      </c>
      <c r="AV229" s="30">
        <v>0.42674377230267629</v>
      </c>
      <c r="AW229" s="31">
        <v>181</v>
      </c>
      <c r="AX229" s="24"/>
      <c r="AY229" s="30">
        <v>0.20353522629164233</v>
      </c>
      <c r="AZ229" s="31">
        <v>46</v>
      </c>
      <c r="BA229" s="3">
        <v>0.22804744747176234</v>
      </c>
      <c r="BB229" s="13">
        <v>23</v>
      </c>
      <c r="BC229" s="2">
        <v>0.38162583047076376</v>
      </c>
      <c r="BD229" s="13">
        <v>117</v>
      </c>
      <c r="BE229" s="2">
        <v>9.324009324009324E-4</v>
      </c>
      <c r="BF229" s="13">
        <v>117</v>
      </c>
    </row>
    <row r="230" spans="1:58">
      <c r="A230" s="48" t="s">
        <v>231</v>
      </c>
      <c r="B230" s="51">
        <v>-6.1691906965137777</v>
      </c>
      <c r="C230" s="50">
        <v>35</v>
      </c>
      <c r="D230" s="22"/>
      <c r="E230" s="30">
        <v>0.27998538083084629</v>
      </c>
      <c r="F230" s="31">
        <v>59</v>
      </c>
      <c r="G230" s="32">
        <v>8.5899435851211361E-2</v>
      </c>
      <c r="H230" s="33">
        <v>48</v>
      </c>
      <c r="I230" s="32">
        <v>0.4095840556964731</v>
      </c>
      <c r="J230" s="33">
        <v>46</v>
      </c>
      <c r="K230" s="32">
        <v>0.34447265094485435</v>
      </c>
      <c r="L230" s="33">
        <v>101</v>
      </c>
      <c r="M230" s="22"/>
      <c r="N230" s="30">
        <v>0.31683037080312992</v>
      </c>
      <c r="O230" s="31">
        <v>63</v>
      </c>
      <c r="P230" s="32">
        <v>0.38534147703329702</v>
      </c>
      <c r="Q230" s="33">
        <v>68</v>
      </c>
      <c r="R230" s="32">
        <v>0.16588826316009198</v>
      </c>
      <c r="S230" s="33">
        <v>117</v>
      </c>
      <c r="T230" s="32">
        <v>0.39926137221600072</v>
      </c>
      <c r="U230" s="33">
        <v>73</v>
      </c>
      <c r="V230" s="22"/>
      <c r="W230" s="30">
        <v>0.10654031391778092</v>
      </c>
      <c r="X230" s="34">
        <v>50</v>
      </c>
      <c r="Y230" s="32">
        <v>0</v>
      </c>
      <c r="Z230" s="35">
        <v>8</v>
      </c>
      <c r="AA230" s="32">
        <v>0.30501546586017503</v>
      </c>
      <c r="AB230" s="35">
        <v>136</v>
      </c>
      <c r="AC230" s="32">
        <v>6.3864265449477722E-2</v>
      </c>
      <c r="AD230" s="35">
        <v>16</v>
      </c>
      <c r="AE230" s="32">
        <v>5.7281524361470923E-2</v>
      </c>
      <c r="AF230" s="35">
        <v>86</v>
      </c>
      <c r="AG230" s="22"/>
      <c r="AH230" s="30">
        <v>0.26554495234359116</v>
      </c>
      <c r="AI230" s="31">
        <v>80</v>
      </c>
      <c r="AJ230" s="32">
        <v>0.33272297723623218</v>
      </c>
      <c r="AK230" s="33">
        <v>90</v>
      </c>
      <c r="AL230" s="32">
        <v>0.19836692745095014</v>
      </c>
      <c r="AM230" s="33">
        <v>69</v>
      </c>
      <c r="AN230" s="22"/>
      <c r="AO230" s="30">
        <v>0.39151038906018948</v>
      </c>
      <c r="AP230" s="36">
        <v>55</v>
      </c>
      <c r="AQ230" s="22"/>
      <c r="AR230" s="30">
        <v>0.27672567016821292</v>
      </c>
      <c r="AS230" s="31">
        <v>30</v>
      </c>
      <c r="AT230" s="30">
        <v>0.36277599864968041</v>
      </c>
      <c r="AU230" s="31">
        <v>61</v>
      </c>
      <c r="AV230" s="30">
        <v>0.19067534168674546</v>
      </c>
      <c r="AW230" s="31">
        <v>18</v>
      </c>
      <c r="AX230" s="24"/>
      <c r="AY230" s="30">
        <v>0.17977506819676958</v>
      </c>
      <c r="AZ230" s="31">
        <v>27</v>
      </c>
      <c r="BA230" s="3">
        <v>0.28045000787613367</v>
      </c>
      <c r="BB230" s="13">
        <v>40</v>
      </c>
      <c r="BC230" s="2">
        <v>0.25747659531557371</v>
      </c>
      <c r="BD230" s="13">
        <v>56</v>
      </c>
      <c r="BE230" s="2">
        <v>1.3986013986013986E-3</v>
      </c>
      <c r="BF230" s="13">
        <v>130</v>
      </c>
    </row>
    <row r="231" spans="1:58">
      <c r="A231" s="48" t="s">
        <v>106</v>
      </c>
      <c r="B231" s="51">
        <v>-6.2442817312136629</v>
      </c>
      <c r="C231" s="50">
        <v>34</v>
      </c>
      <c r="D231" s="22"/>
      <c r="E231" s="30">
        <v>0.2126023663663564</v>
      </c>
      <c r="F231" s="31">
        <v>21</v>
      </c>
      <c r="G231" s="32">
        <v>9.435733305421138E-3</v>
      </c>
      <c r="H231" s="33">
        <v>4</v>
      </c>
      <c r="I231" s="32">
        <v>0.41250828645562448</v>
      </c>
      <c r="J231" s="33">
        <v>47</v>
      </c>
      <c r="K231" s="32">
        <v>0.21586307933802357</v>
      </c>
      <c r="L231" s="33">
        <v>46</v>
      </c>
      <c r="M231" s="22"/>
      <c r="N231" s="30">
        <v>0.24504871470982961</v>
      </c>
      <c r="O231" s="31">
        <v>25</v>
      </c>
      <c r="P231" s="32">
        <v>0.37606206176521684</v>
      </c>
      <c r="Q231" s="33">
        <v>63</v>
      </c>
      <c r="R231" s="32">
        <v>5.1170171856624314E-2</v>
      </c>
      <c r="S231" s="33">
        <v>22</v>
      </c>
      <c r="T231" s="32">
        <v>0.30791391050764771</v>
      </c>
      <c r="U231" s="33">
        <v>32</v>
      </c>
      <c r="V231" s="22"/>
      <c r="W231" s="30">
        <v>0.13412552973362699</v>
      </c>
      <c r="X231" s="34">
        <v>88</v>
      </c>
      <c r="Y231" s="32">
        <v>4.900459418070444E-3</v>
      </c>
      <c r="Z231" s="35">
        <v>51</v>
      </c>
      <c r="AA231" s="32">
        <v>0.20673736498564929</v>
      </c>
      <c r="AB231" s="35">
        <v>66</v>
      </c>
      <c r="AC231" s="32">
        <v>0.25540645083515212</v>
      </c>
      <c r="AD231" s="35">
        <v>184</v>
      </c>
      <c r="AE231" s="32">
        <v>6.9457843695636165E-2</v>
      </c>
      <c r="AF231" s="35">
        <v>90</v>
      </c>
      <c r="AG231" s="22"/>
      <c r="AH231" s="30">
        <v>0.24120520917625687</v>
      </c>
      <c r="AI231" s="31">
        <v>58</v>
      </c>
      <c r="AJ231" s="32">
        <v>0.25001600298174054</v>
      </c>
      <c r="AK231" s="33">
        <v>30</v>
      </c>
      <c r="AL231" s="32">
        <v>0.23239441537077321</v>
      </c>
      <c r="AM231" s="33">
        <v>89</v>
      </c>
      <c r="AN231" s="22"/>
      <c r="AO231" s="30">
        <v>0.41941215089467615</v>
      </c>
      <c r="AP231" s="36">
        <v>64</v>
      </c>
      <c r="AQ231" s="22"/>
      <c r="AR231" s="30">
        <v>0.40000539332551693</v>
      </c>
      <c r="AS231" s="31">
        <v>104</v>
      </c>
      <c r="AT231" s="30">
        <v>0.32930004810514418</v>
      </c>
      <c r="AU231" s="31">
        <v>46</v>
      </c>
      <c r="AV231" s="30">
        <v>0.47071073854588968</v>
      </c>
      <c r="AW231" s="31">
        <v>204</v>
      </c>
      <c r="AX231" s="24"/>
      <c r="AY231" s="30">
        <v>0.15325100628960436</v>
      </c>
      <c r="AZ231" s="31">
        <v>17</v>
      </c>
      <c r="BA231" s="3">
        <v>0.26901676325049501</v>
      </c>
      <c r="BB231" s="13">
        <v>34</v>
      </c>
      <c r="BC231" s="2">
        <v>0.18793905282111531</v>
      </c>
      <c r="BD231" s="13">
        <v>30</v>
      </c>
      <c r="BE231" s="2">
        <v>2.7972027972027972E-3</v>
      </c>
      <c r="BF231" s="13">
        <v>159</v>
      </c>
    </row>
    <row r="232" spans="1:58">
      <c r="A232" s="48" t="s">
        <v>115</v>
      </c>
      <c r="B232" s="51">
        <v>-6.3557225821276937</v>
      </c>
      <c r="C232" s="50">
        <v>33</v>
      </c>
      <c r="D232" s="22"/>
      <c r="E232" s="30">
        <v>0.24475883290514408</v>
      </c>
      <c r="F232" s="31">
        <v>39</v>
      </c>
      <c r="G232" s="32">
        <v>0.12652505904987243</v>
      </c>
      <c r="H232" s="33">
        <v>90</v>
      </c>
      <c r="I232" s="32">
        <v>0.48419860003119841</v>
      </c>
      <c r="J232" s="33">
        <v>82</v>
      </c>
      <c r="K232" s="32">
        <v>0.12355283963436132</v>
      </c>
      <c r="L232" s="33">
        <v>12</v>
      </c>
      <c r="M232" s="22"/>
      <c r="N232" s="30">
        <v>0.26852461381035875</v>
      </c>
      <c r="O232" s="31">
        <v>36</v>
      </c>
      <c r="P232" s="32">
        <v>0.4592191242050262</v>
      </c>
      <c r="Q232" s="33">
        <v>108</v>
      </c>
      <c r="R232" s="32">
        <v>8.8619674001486695E-2</v>
      </c>
      <c r="S232" s="33">
        <v>47</v>
      </c>
      <c r="T232" s="32">
        <v>0.25773504322456336</v>
      </c>
      <c r="U232" s="33">
        <v>18</v>
      </c>
      <c r="V232" s="22"/>
      <c r="W232" s="30">
        <v>0.15718652783453685</v>
      </c>
      <c r="X232" s="34">
        <v>121</v>
      </c>
      <c r="Y232" s="32">
        <v>1.0889292196007259E-2</v>
      </c>
      <c r="Z232" s="35">
        <v>122</v>
      </c>
      <c r="AA232" s="32">
        <v>0.13998432017204751</v>
      </c>
      <c r="AB232" s="35">
        <v>33</v>
      </c>
      <c r="AC232" s="32">
        <v>0.18492080031534353</v>
      </c>
      <c r="AD232" s="35">
        <v>135</v>
      </c>
      <c r="AE232" s="32">
        <v>0.29295169865474907</v>
      </c>
      <c r="AF232" s="35">
        <v>199</v>
      </c>
      <c r="AG232" s="22"/>
      <c r="AH232" s="30">
        <v>0.2136687547600537</v>
      </c>
      <c r="AI232" s="31">
        <v>36</v>
      </c>
      <c r="AJ232" s="32">
        <v>0.27920255990972548</v>
      </c>
      <c r="AK232" s="33">
        <v>53</v>
      </c>
      <c r="AL232" s="32">
        <v>0.14813494961038193</v>
      </c>
      <c r="AM232" s="33">
        <v>25</v>
      </c>
      <c r="AN232" s="22"/>
      <c r="AO232" s="30">
        <v>0.28473087626036359</v>
      </c>
      <c r="AP232" s="36">
        <v>22</v>
      </c>
      <c r="AQ232" s="22"/>
      <c r="AR232" s="30">
        <v>0.22862299369683087</v>
      </c>
      <c r="AS232" s="31">
        <v>16</v>
      </c>
      <c r="AT232" s="30">
        <v>0.17160101509449663</v>
      </c>
      <c r="AU232" s="31">
        <v>9</v>
      </c>
      <c r="AV232" s="30">
        <v>0.28564497229916513</v>
      </c>
      <c r="AW232" s="31">
        <v>75</v>
      </c>
      <c r="AX232" s="24"/>
      <c r="AY232" s="30">
        <v>0.29335617086756521</v>
      </c>
      <c r="AZ232" s="31">
        <v>132</v>
      </c>
      <c r="BA232" s="3">
        <v>0.52566779622703941</v>
      </c>
      <c r="BB232" s="13">
        <v>164</v>
      </c>
      <c r="BC232" s="2">
        <v>0.35393451590945568</v>
      </c>
      <c r="BD232" s="13">
        <v>104</v>
      </c>
      <c r="BE232" s="2">
        <v>4.662004662004662E-4</v>
      </c>
      <c r="BF232" s="13">
        <v>68</v>
      </c>
    </row>
    <row r="233" spans="1:58">
      <c r="A233" s="48" t="s">
        <v>128</v>
      </c>
      <c r="B233" s="51">
        <v>-6.6606366871910723</v>
      </c>
      <c r="C233" s="50">
        <v>32</v>
      </c>
      <c r="D233" s="22"/>
      <c r="E233" s="30">
        <v>0.23350002289379898</v>
      </c>
      <c r="F233" s="31">
        <v>30</v>
      </c>
      <c r="G233" s="32">
        <v>0.10684127134130693</v>
      </c>
      <c r="H233" s="33">
        <v>73</v>
      </c>
      <c r="I233" s="32">
        <v>0.39247134246265958</v>
      </c>
      <c r="J233" s="33">
        <v>33</v>
      </c>
      <c r="K233" s="32">
        <v>0.20118745487743039</v>
      </c>
      <c r="L233" s="33">
        <v>35</v>
      </c>
      <c r="M233" s="22"/>
      <c r="N233" s="30">
        <v>0.28848060201314862</v>
      </c>
      <c r="O233" s="31">
        <v>48</v>
      </c>
      <c r="P233" s="32">
        <v>0.30048373663110228</v>
      </c>
      <c r="Q233" s="33">
        <v>35</v>
      </c>
      <c r="R233" s="32">
        <v>0.10147513483351298</v>
      </c>
      <c r="S233" s="33">
        <v>60</v>
      </c>
      <c r="T233" s="32">
        <v>0.46348293457483059</v>
      </c>
      <c r="U233" s="33">
        <v>105</v>
      </c>
      <c r="V233" s="22"/>
      <c r="W233" s="30">
        <v>0.14361452880904835</v>
      </c>
      <c r="X233" s="34">
        <v>106</v>
      </c>
      <c r="Y233" s="32">
        <v>0.15384615384615385</v>
      </c>
      <c r="Z233" s="35">
        <v>247</v>
      </c>
      <c r="AA233" s="32">
        <v>0.2508375028802885</v>
      </c>
      <c r="AB233" s="35">
        <v>92</v>
      </c>
      <c r="AC233" s="32">
        <v>0.13584507530537571</v>
      </c>
      <c r="AD233" s="35">
        <v>92</v>
      </c>
      <c r="AE233" s="32">
        <v>3.392938320437535E-2</v>
      </c>
      <c r="AF233" s="35">
        <v>62</v>
      </c>
      <c r="AG233" s="22"/>
      <c r="AH233" s="30">
        <v>0.2501202209215081</v>
      </c>
      <c r="AI233" s="31">
        <v>67</v>
      </c>
      <c r="AJ233" s="32">
        <v>0.26467256917259013</v>
      </c>
      <c r="AK233" s="33">
        <v>41</v>
      </c>
      <c r="AL233" s="32">
        <v>0.23556787267042606</v>
      </c>
      <c r="AM233" s="33">
        <v>94</v>
      </c>
      <c r="AN233" s="22"/>
      <c r="AO233" s="30">
        <v>0.46954702825205019</v>
      </c>
      <c r="AP233" s="36">
        <v>87</v>
      </c>
      <c r="AQ233" s="22"/>
      <c r="AR233" s="30">
        <v>0.2371172979906177</v>
      </c>
      <c r="AS233" s="31">
        <v>19</v>
      </c>
      <c r="AT233" s="30">
        <v>0.27817059871625549</v>
      </c>
      <c r="AU233" s="31">
        <v>34</v>
      </c>
      <c r="AV233" s="30">
        <v>0.19606399726497989</v>
      </c>
      <c r="AW233" s="31">
        <v>21</v>
      </c>
      <c r="AX233" s="24"/>
      <c r="AY233" s="30">
        <v>0.14489586658054446</v>
      </c>
      <c r="AZ233" s="31">
        <v>15</v>
      </c>
      <c r="BA233" s="3">
        <v>0.12097681577650134</v>
      </c>
      <c r="BB233" s="13">
        <v>10</v>
      </c>
      <c r="BC233" s="2">
        <v>0.31371078396513208</v>
      </c>
      <c r="BD233" s="13">
        <v>88</v>
      </c>
      <c r="BE233" s="2">
        <v>0</v>
      </c>
      <c r="BF233" s="13">
        <v>35</v>
      </c>
    </row>
    <row r="234" spans="1:58">
      <c r="A234" s="48" t="s">
        <v>247</v>
      </c>
      <c r="B234" s="51">
        <v>-6.7150500927066874</v>
      </c>
      <c r="C234" s="50">
        <v>31</v>
      </c>
      <c r="D234" s="22"/>
      <c r="E234" s="30">
        <v>0.19528149823214924</v>
      </c>
      <c r="F234" s="31">
        <v>13</v>
      </c>
      <c r="G234" s="32">
        <v>3.8894778089302279E-2</v>
      </c>
      <c r="H234" s="33">
        <v>18</v>
      </c>
      <c r="I234" s="32">
        <v>0.38544225914368269</v>
      </c>
      <c r="J234" s="33">
        <v>31</v>
      </c>
      <c r="K234" s="32">
        <v>0.16150745746346273</v>
      </c>
      <c r="L234" s="33">
        <v>19</v>
      </c>
      <c r="M234" s="22"/>
      <c r="N234" s="30">
        <v>0.40058703663020184</v>
      </c>
      <c r="O234" s="31">
        <v>119</v>
      </c>
      <c r="P234" s="32">
        <v>0.39337150391406894</v>
      </c>
      <c r="Q234" s="33">
        <v>74</v>
      </c>
      <c r="R234" s="32">
        <v>0.26753469628986087</v>
      </c>
      <c r="S234" s="33">
        <v>190</v>
      </c>
      <c r="T234" s="32">
        <v>0.54085490968667571</v>
      </c>
      <c r="U234" s="33">
        <v>150</v>
      </c>
      <c r="V234" s="22"/>
      <c r="W234" s="30">
        <v>0.12043560864132945</v>
      </c>
      <c r="X234" s="34">
        <v>71</v>
      </c>
      <c r="Y234" s="32">
        <v>6.8434559452523521E-3</v>
      </c>
      <c r="Z234" s="35">
        <v>75</v>
      </c>
      <c r="AA234" s="32">
        <v>0.25324367364971934</v>
      </c>
      <c r="AB234" s="35">
        <v>96</v>
      </c>
      <c r="AC234" s="32">
        <v>0.21578198386067599</v>
      </c>
      <c r="AD234" s="35">
        <v>158</v>
      </c>
      <c r="AE234" s="32">
        <v>5.8733211096701097E-3</v>
      </c>
      <c r="AF234" s="35">
        <v>17</v>
      </c>
      <c r="AG234" s="22"/>
      <c r="AH234" s="30">
        <v>0.20284820600729284</v>
      </c>
      <c r="AI234" s="31">
        <v>28</v>
      </c>
      <c r="AJ234" s="32">
        <v>0.29285034513530567</v>
      </c>
      <c r="AK234" s="33">
        <v>64</v>
      </c>
      <c r="AL234" s="32">
        <v>0.11284606687928</v>
      </c>
      <c r="AM234" s="33">
        <v>14</v>
      </c>
      <c r="AN234" s="22"/>
      <c r="AO234" s="30">
        <v>0.34018333537379875</v>
      </c>
      <c r="AP234" s="36">
        <v>38</v>
      </c>
      <c r="AQ234" s="22"/>
      <c r="AR234" s="30">
        <v>0.29278965865417134</v>
      </c>
      <c r="AS234" s="31">
        <v>39</v>
      </c>
      <c r="AT234" s="30">
        <v>0.2304893279233928</v>
      </c>
      <c r="AU234" s="31">
        <v>18</v>
      </c>
      <c r="AV234" s="30">
        <v>0.3550899893849499</v>
      </c>
      <c r="AW234" s="31">
        <v>126</v>
      </c>
      <c r="AX234" s="24"/>
      <c r="AY234" s="30">
        <v>0.16432840305194504</v>
      </c>
      <c r="AZ234" s="31">
        <v>22</v>
      </c>
      <c r="BA234" s="3">
        <v>0.33467002789843103</v>
      </c>
      <c r="BB234" s="13">
        <v>58</v>
      </c>
      <c r="BC234" s="2">
        <v>0.15831518125740404</v>
      </c>
      <c r="BD234" s="13">
        <v>15</v>
      </c>
      <c r="BE234" s="2">
        <v>0</v>
      </c>
      <c r="BF234" s="13">
        <v>53</v>
      </c>
    </row>
    <row r="235" spans="1:58">
      <c r="A235" s="48" t="s">
        <v>93</v>
      </c>
      <c r="B235" s="51">
        <v>-6.7541334699628628</v>
      </c>
      <c r="C235" s="50">
        <v>30</v>
      </c>
      <c r="D235" s="22"/>
      <c r="E235" s="30">
        <v>0.22301303422227584</v>
      </c>
      <c r="F235" s="31">
        <v>23</v>
      </c>
      <c r="G235" s="32">
        <v>8.0869062955464185E-2</v>
      </c>
      <c r="H235" s="33">
        <v>45</v>
      </c>
      <c r="I235" s="32">
        <v>0.40117613893535081</v>
      </c>
      <c r="J235" s="33">
        <v>38</v>
      </c>
      <c r="K235" s="32">
        <v>0.18699390077601255</v>
      </c>
      <c r="L235" s="33">
        <v>29</v>
      </c>
      <c r="M235" s="22"/>
      <c r="N235" s="30">
        <v>0.2742793638389231</v>
      </c>
      <c r="O235" s="31">
        <v>37</v>
      </c>
      <c r="P235" s="32">
        <v>0.32857762465227347</v>
      </c>
      <c r="Q235" s="33">
        <v>44</v>
      </c>
      <c r="R235" s="32">
        <v>0.16255600984681348</v>
      </c>
      <c r="S235" s="33">
        <v>114</v>
      </c>
      <c r="T235" s="32">
        <v>0.33170445701768225</v>
      </c>
      <c r="U235" s="33">
        <v>37</v>
      </c>
      <c r="V235" s="22"/>
      <c r="W235" s="30">
        <v>0.11550293675664228</v>
      </c>
      <c r="X235" s="34">
        <v>59</v>
      </c>
      <c r="Y235" s="32">
        <v>4.0145985401459854E-2</v>
      </c>
      <c r="Z235" s="35">
        <v>208</v>
      </c>
      <c r="AA235" s="32">
        <v>0.2940056003796131</v>
      </c>
      <c r="AB235" s="35">
        <v>127</v>
      </c>
      <c r="AC235" s="32">
        <v>0.10707773964763664</v>
      </c>
      <c r="AD235" s="35">
        <v>51</v>
      </c>
      <c r="AE235" s="32">
        <v>2.0782421597859504E-2</v>
      </c>
      <c r="AF235" s="35">
        <v>46</v>
      </c>
      <c r="AG235" s="22"/>
      <c r="AH235" s="30">
        <v>0.22365200641515959</v>
      </c>
      <c r="AI235" s="31">
        <v>44</v>
      </c>
      <c r="AJ235" s="32">
        <v>0.25891100811468504</v>
      </c>
      <c r="AK235" s="33">
        <v>37</v>
      </c>
      <c r="AL235" s="32">
        <v>0.18839300471563411</v>
      </c>
      <c r="AM235" s="33">
        <v>59</v>
      </c>
      <c r="AN235" s="22"/>
      <c r="AO235" s="30">
        <v>0.44023311547485627</v>
      </c>
      <c r="AP235" s="36">
        <v>72</v>
      </c>
      <c r="AQ235" s="22"/>
      <c r="AR235" s="30">
        <v>0.28422077807937263</v>
      </c>
      <c r="AS235" s="31">
        <v>34</v>
      </c>
      <c r="AT235" s="30">
        <v>0.28002326792064619</v>
      </c>
      <c r="AU235" s="31">
        <v>35</v>
      </c>
      <c r="AV235" s="30">
        <v>0.28841828823809912</v>
      </c>
      <c r="AW235" s="31">
        <v>77</v>
      </c>
      <c r="AX235" s="24"/>
      <c r="AY235" s="30">
        <v>0.1759517985660535</v>
      </c>
      <c r="AZ235" s="31">
        <v>26</v>
      </c>
      <c r="BA235" s="3">
        <v>0.2376063254644219</v>
      </c>
      <c r="BB235" s="13">
        <v>25</v>
      </c>
      <c r="BC235" s="2">
        <v>0.29024907023373864</v>
      </c>
      <c r="BD235" s="13">
        <v>70</v>
      </c>
      <c r="BE235" s="2">
        <v>0</v>
      </c>
      <c r="BF235" s="13">
        <v>65</v>
      </c>
    </row>
    <row r="236" spans="1:58">
      <c r="A236" s="48" t="s">
        <v>252</v>
      </c>
      <c r="B236" s="51">
        <v>-6.8324480283827729</v>
      </c>
      <c r="C236" s="50">
        <v>29</v>
      </c>
      <c r="D236" s="22"/>
      <c r="E236" s="30">
        <v>0.25523993946646373</v>
      </c>
      <c r="F236" s="31">
        <v>44</v>
      </c>
      <c r="G236" s="32">
        <v>2.031819189335487E-4</v>
      </c>
      <c r="H236" s="33">
        <v>2</v>
      </c>
      <c r="I236" s="32">
        <v>7.9383519206939257E-2</v>
      </c>
      <c r="J236" s="33">
        <v>2</v>
      </c>
      <c r="K236" s="32">
        <v>0.68613311727351833</v>
      </c>
      <c r="L236" s="33">
        <v>241</v>
      </c>
      <c r="M236" s="22"/>
      <c r="N236" s="30">
        <v>0.17891007129347883</v>
      </c>
      <c r="O236" s="31">
        <v>11</v>
      </c>
      <c r="P236" s="32">
        <v>0.2844122127611125</v>
      </c>
      <c r="Q236" s="33">
        <v>29</v>
      </c>
      <c r="R236" s="32">
        <v>8.8040989636531848E-3</v>
      </c>
      <c r="S236" s="33">
        <v>4</v>
      </c>
      <c r="T236" s="32">
        <v>0.24351390215567081</v>
      </c>
      <c r="U236" s="33">
        <v>14</v>
      </c>
      <c r="V236" s="22"/>
      <c r="W236" s="30">
        <v>0.10349709848545297</v>
      </c>
      <c r="X236" s="34">
        <v>45</v>
      </c>
      <c r="Y236" s="32">
        <v>3.249390739236393E-3</v>
      </c>
      <c r="Z236" s="35">
        <v>36</v>
      </c>
      <c r="AA236" s="32">
        <v>0.18743615877220068</v>
      </c>
      <c r="AB236" s="35">
        <v>56</v>
      </c>
      <c r="AC236" s="32">
        <v>0.16703086216985824</v>
      </c>
      <c r="AD236" s="35">
        <v>125</v>
      </c>
      <c r="AE236" s="32">
        <v>5.6271982260516544E-2</v>
      </c>
      <c r="AF236" s="35">
        <v>85</v>
      </c>
      <c r="AG236" s="22"/>
      <c r="AH236" s="30">
        <v>0.10095217343788779</v>
      </c>
      <c r="AI236" s="31">
        <v>9</v>
      </c>
      <c r="AJ236" s="32">
        <v>7.219919238979651E-2</v>
      </c>
      <c r="AK236" s="33">
        <v>6</v>
      </c>
      <c r="AL236" s="32">
        <v>0.12970515448597908</v>
      </c>
      <c r="AM236" s="33">
        <v>19</v>
      </c>
      <c r="AN236" s="22"/>
      <c r="AO236" s="30">
        <v>0.50744979371527754</v>
      </c>
      <c r="AP236" s="36">
        <v>109</v>
      </c>
      <c r="AQ236" s="22"/>
      <c r="AR236" s="30">
        <v>0.44092580506523682</v>
      </c>
      <c r="AS236" s="31">
        <v>139</v>
      </c>
      <c r="AT236" s="30">
        <v>0.31932592111655606</v>
      </c>
      <c r="AU236" s="31">
        <v>40</v>
      </c>
      <c r="AV236" s="30">
        <v>0.56252568901391764</v>
      </c>
      <c r="AW236" s="31">
        <v>240</v>
      </c>
      <c r="AX236" s="24"/>
      <c r="AY236" s="30">
        <v>0.13098208865621513</v>
      </c>
      <c r="AZ236" s="31">
        <v>9</v>
      </c>
      <c r="BA236" s="3">
        <v>0.28242866211538886</v>
      </c>
      <c r="BB236" s="13">
        <v>41</v>
      </c>
      <c r="BC236" s="2">
        <v>0.10958520292085558</v>
      </c>
      <c r="BD236" s="13">
        <v>6</v>
      </c>
      <c r="BE236" s="2">
        <v>9.324009324009324E-4</v>
      </c>
      <c r="BF236" s="13">
        <v>105</v>
      </c>
    </row>
    <row r="237" spans="1:58">
      <c r="A237" s="48" t="s">
        <v>233</v>
      </c>
      <c r="B237" s="51">
        <v>-6.9494616578588637</v>
      </c>
      <c r="C237" s="50">
        <v>28</v>
      </c>
      <c r="D237" s="22"/>
      <c r="E237" s="30">
        <v>0.24396065719786431</v>
      </c>
      <c r="F237" s="31">
        <v>37</v>
      </c>
      <c r="G237" s="32">
        <v>2.9372417000280596E-2</v>
      </c>
      <c r="H237" s="33">
        <v>12</v>
      </c>
      <c r="I237" s="32">
        <v>0.49736650380886965</v>
      </c>
      <c r="J237" s="33">
        <v>91</v>
      </c>
      <c r="K237" s="32">
        <v>0.20514305078444267</v>
      </c>
      <c r="L237" s="33">
        <v>37</v>
      </c>
      <c r="M237" s="22"/>
      <c r="N237" s="30">
        <v>0.45606845217187519</v>
      </c>
      <c r="O237" s="31">
        <v>168</v>
      </c>
      <c r="P237" s="32">
        <v>0.90943299741914319</v>
      </c>
      <c r="Q237" s="33">
        <v>259</v>
      </c>
      <c r="R237" s="32">
        <v>0.10420444527248103</v>
      </c>
      <c r="S237" s="33">
        <v>62</v>
      </c>
      <c r="T237" s="32">
        <v>0.35456791382400149</v>
      </c>
      <c r="U237" s="33">
        <v>48</v>
      </c>
      <c r="V237" s="22"/>
      <c r="W237" s="30">
        <v>8.8580709857900508E-2</v>
      </c>
      <c r="X237" s="34">
        <v>29</v>
      </c>
      <c r="Y237" s="32">
        <v>3.2258064516129031E-2</v>
      </c>
      <c r="Z237" s="35">
        <v>199</v>
      </c>
      <c r="AA237" s="32">
        <v>0.17575962094831873</v>
      </c>
      <c r="AB237" s="35">
        <v>49</v>
      </c>
      <c r="AC237" s="32">
        <v>8.62352082311061E-2</v>
      </c>
      <c r="AD237" s="35">
        <v>30</v>
      </c>
      <c r="AE237" s="32">
        <v>6.0069945736048187E-2</v>
      </c>
      <c r="AF237" s="35">
        <v>88</v>
      </c>
      <c r="AG237" s="22"/>
      <c r="AH237" s="30">
        <v>0.24886767143438035</v>
      </c>
      <c r="AI237" s="31">
        <v>65</v>
      </c>
      <c r="AJ237" s="32">
        <v>0.35826184540049366</v>
      </c>
      <c r="AK237" s="33">
        <v>110</v>
      </c>
      <c r="AL237" s="32">
        <v>0.13947349746826704</v>
      </c>
      <c r="AM237" s="33">
        <v>21</v>
      </c>
      <c r="AN237" s="22"/>
      <c r="AO237" s="30">
        <v>0.27071246020830009</v>
      </c>
      <c r="AP237" s="36">
        <v>20</v>
      </c>
      <c r="AQ237" s="22"/>
      <c r="AR237" s="30">
        <v>0.1933482021965772</v>
      </c>
      <c r="AS237" s="31">
        <v>10</v>
      </c>
      <c r="AT237" s="30">
        <v>0.1994041766575774</v>
      </c>
      <c r="AU237" s="31">
        <v>15</v>
      </c>
      <c r="AV237" s="30">
        <v>0.18729222773557699</v>
      </c>
      <c r="AW237" s="31">
        <v>16</v>
      </c>
      <c r="AX237" s="24"/>
      <c r="AY237" s="30">
        <v>0.18273435545286257</v>
      </c>
      <c r="AZ237" s="31">
        <v>29</v>
      </c>
      <c r="BA237" s="3">
        <v>9.1900344464425535E-2</v>
      </c>
      <c r="BB237" s="13">
        <v>6</v>
      </c>
      <c r="BC237" s="2">
        <v>0.45630272189416216</v>
      </c>
      <c r="BD237" s="13">
        <v>162</v>
      </c>
      <c r="BE237" s="2">
        <v>0</v>
      </c>
      <c r="BF237" s="13">
        <v>49</v>
      </c>
    </row>
    <row r="238" spans="1:58">
      <c r="A238" s="48" t="s">
        <v>120</v>
      </c>
      <c r="B238" s="51">
        <v>-7.1929333582710875</v>
      </c>
      <c r="C238" s="50">
        <v>27</v>
      </c>
      <c r="D238" s="22"/>
      <c r="E238" s="30">
        <v>0.20459198819873955</v>
      </c>
      <c r="F238" s="31">
        <v>14</v>
      </c>
      <c r="G238" s="32">
        <v>4.2823804077340696E-2</v>
      </c>
      <c r="H238" s="33">
        <v>20</v>
      </c>
      <c r="I238" s="32">
        <v>0.40143737900423138</v>
      </c>
      <c r="J238" s="33">
        <v>39</v>
      </c>
      <c r="K238" s="32">
        <v>0.16951478151464661</v>
      </c>
      <c r="L238" s="33">
        <v>24</v>
      </c>
      <c r="M238" s="22"/>
      <c r="N238" s="30">
        <v>0.30090959729226513</v>
      </c>
      <c r="O238" s="31">
        <v>56</v>
      </c>
      <c r="P238" s="32">
        <v>0.44144460439439981</v>
      </c>
      <c r="Q238" s="33">
        <v>99</v>
      </c>
      <c r="R238" s="32">
        <v>7.1887331538804639E-2</v>
      </c>
      <c r="S238" s="33">
        <v>33</v>
      </c>
      <c r="T238" s="32">
        <v>0.38939685594359102</v>
      </c>
      <c r="U238" s="33">
        <v>67</v>
      </c>
      <c r="V238" s="22"/>
      <c r="W238" s="30">
        <v>0.11895928103228019</v>
      </c>
      <c r="X238" s="34">
        <v>67</v>
      </c>
      <c r="Y238" s="32">
        <v>1.5247776365946632E-2</v>
      </c>
      <c r="Z238" s="35">
        <v>150</v>
      </c>
      <c r="AA238" s="32">
        <v>0.17183706980782562</v>
      </c>
      <c r="AB238" s="35">
        <v>46</v>
      </c>
      <c r="AC238" s="32">
        <v>0.18790631267151719</v>
      </c>
      <c r="AD238" s="35">
        <v>138</v>
      </c>
      <c r="AE238" s="32">
        <v>0.10084596528383132</v>
      </c>
      <c r="AF238" s="35">
        <v>114</v>
      </c>
      <c r="AG238" s="22"/>
      <c r="AH238" s="30">
        <v>0.24012296452580509</v>
      </c>
      <c r="AI238" s="31">
        <v>57</v>
      </c>
      <c r="AJ238" s="32">
        <v>0.2834766413531094</v>
      </c>
      <c r="AK238" s="33">
        <v>55</v>
      </c>
      <c r="AL238" s="32">
        <v>0.19676928769850077</v>
      </c>
      <c r="AM238" s="33">
        <v>68</v>
      </c>
      <c r="AN238" s="22"/>
      <c r="AO238" s="30">
        <v>0.36535903025095812</v>
      </c>
      <c r="AP238" s="36">
        <v>46</v>
      </c>
      <c r="AQ238" s="22"/>
      <c r="AR238" s="30">
        <v>0.23042347556052833</v>
      </c>
      <c r="AS238" s="31">
        <v>17</v>
      </c>
      <c r="AT238" s="30">
        <v>0.26315552530573261</v>
      </c>
      <c r="AU238" s="31">
        <v>26</v>
      </c>
      <c r="AV238" s="30">
        <v>0.19769142581532409</v>
      </c>
      <c r="AW238" s="31">
        <v>22</v>
      </c>
      <c r="AX238" s="24"/>
      <c r="AY238" s="30">
        <v>0.19526886859278389</v>
      </c>
      <c r="AZ238" s="31">
        <v>37</v>
      </c>
      <c r="BA238" s="3">
        <v>0.26200239439798029</v>
      </c>
      <c r="BB238" s="13">
        <v>31</v>
      </c>
      <c r="BC238" s="2">
        <v>0.32147320904936899</v>
      </c>
      <c r="BD238" s="13">
        <v>91</v>
      </c>
      <c r="BE238" s="2">
        <v>2.331002331002331E-3</v>
      </c>
      <c r="BF238" s="13">
        <v>149</v>
      </c>
    </row>
    <row r="239" spans="1:58">
      <c r="A239" s="48" t="s">
        <v>204</v>
      </c>
      <c r="B239" s="51">
        <v>-7.1973396930929301</v>
      </c>
      <c r="C239" s="50">
        <v>26</v>
      </c>
      <c r="D239" s="22"/>
      <c r="E239" s="30">
        <v>0.14579613223975776</v>
      </c>
      <c r="F239" s="31">
        <v>4</v>
      </c>
      <c r="G239" s="32">
        <v>0</v>
      </c>
      <c r="H239" s="33">
        <v>1</v>
      </c>
      <c r="I239" s="32">
        <v>0.30906907695560365</v>
      </c>
      <c r="J239" s="33">
        <v>13</v>
      </c>
      <c r="K239" s="32">
        <v>0.1283193197636697</v>
      </c>
      <c r="L239" s="33">
        <v>13</v>
      </c>
      <c r="M239" s="22"/>
      <c r="N239" s="30">
        <v>0.29015179081807901</v>
      </c>
      <c r="O239" s="31">
        <v>49</v>
      </c>
      <c r="P239" s="32">
        <v>0.2601332820706066</v>
      </c>
      <c r="Q239" s="33">
        <v>23</v>
      </c>
      <c r="R239" s="32">
        <v>0.12876798519206548</v>
      </c>
      <c r="S239" s="33">
        <v>81</v>
      </c>
      <c r="T239" s="32">
        <v>0.481554105191565</v>
      </c>
      <c r="U239" s="33">
        <v>119</v>
      </c>
      <c r="V239" s="22"/>
      <c r="W239" s="30">
        <v>7.9302289754237851E-2</v>
      </c>
      <c r="X239" s="34">
        <v>24</v>
      </c>
      <c r="Y239" s="32">
        <v>1.4408645187112268E-2</v>
      </c>
      <c r="Z239" s="35">
        <v>144</v>
      </c>
      <c r="AA239" s="32">
        <v>0.14343878474701519</v>
      </c>
      <c r="AB239" s="35">
        <v>35</v>
      </c>
      <c r="AC239" s="32">
        <v>0.1054020384937851</v>
      </c>
      <c r="AD239" s="35">
        <v>47</v>
      </c>
      <c r="AE239" s="32">
        <v>5.3959690589038864E-2</v>
      </c>
      <c r="AF239" s="35">
        <v>81</v>
      </c>
      <c r="AG239" s="22"/>
      <c r="AH239" s="30">
        <v>0.29701338614008732</v>
      </c>
      <c r="AI239" s="31">
        <v>103</v>
      </c>
      <c r="AJ239" s="32">
        <v>0.3230386562418826</v>
      </c>
      <c r="AK239" s="33">
        <v>84</v>
      </c>
      <c r="AL239" s="32">
        <v>0.27098811603829198</v>
      </c>
      <c r="AM239" s="33">
        <v>121</v>
      </c>
      <c r="AN239" s="22"/>
      <c r="AO239" s="30">
        <v>0.27643317851331423</v>
      </c>
      <c r="AP239" s="36">
        <v>21</v>
      </c>
      <c r="AQ239" s="22"/>
      <c r="AR239" s="30">
        <v>0.33001528383346174</v>
      </c>
      <c r="AS239" s="31">
        <v>55</v>
      </c>
      <c r="AT239" s="30">
        <v>0.41981360016001729</v>
      </c>
      <c r="AU239" s="31">
        <v>85</v>
      </c>
      <c r="AV239" s="30">
        <v>0.24021696750690616</v>
      </c>
      <c r="AW239" s="31">
        <v>41</v>
      </c>
      <c r="AX239" s="24"/>
      <c r="AY239" s="30">
        <v>0.23224500726094363</v>
      </c>
      <c r="AZ239" s="31">
        <v>70</v>
      </c>
      <c r="BA239" s="3">
        <v>0.26229993232920218</v>
      </c>
      <c r="BB239" s="13">
        <v>32</v>
      </c>
      <c r="BC239" s="2">
        <v>0.43303648805502731</v>
      </c>
      <c r="BD239" s="13">
        <v>147</v>
      </c>
      <c r="BE239" s="2">
        <v>1.3986013986013986E-3</v>
      </c>
      <c r="BF239" s="13">
        <v>128</v>
      </c>
    </row>
    <row r="240" spans="1:58">
      <c r="A240" s="48" t="s">
        <v>190</v>
      </c>
      <c r="B240" s="51">
        <v>-7.2324510510764339</v>
      </c>
      <c r="C240" s="50">
        <v>25</v>
      </c>
      <c r="D240" s="22"/>
      <c r="E240" s="30">
        <v>0.17311536213593984</v>
      </c>
      <c r="F240" s="31">
        <v>8</v>
      </c>
      <c r="G240" s="32">
        <v>6.0525601034434606E-2</v>
      </c>
      <c r="H240" s="33">
        <v>29</v>
      </c>
      <c r="I240" s="32">
        <v>0.36861152312517276</v>
      </c>
      <c r="J240" s="33">
        <v>27</v>
      </c>
      <c r="K240" s="32">
        <v>9.0208962248212163E-2</v>
      </c>
      <c r="L240" s="33">
        <v>5</v>
      </c>
      <c r="M240" s="22"/>
      <c r="N240" s="30">
        <v>0.31724702887859452</v>
      </c>
      <c r="O240" s="31">
        <v>64</v>
      </c>
      <c r="P240" s="32">
        <v>0.49219064667423318</v>
      </c>
      <c r="Q240" s="33">
        <v>126</v>
      </c>
      <c r="R240" s="32">
        <v>0.12652317464630961</v>
      </c>
      <c r="S240" s="33">
        <v>77</v>
      </c>
      <c r="T240" s="32">
        <v>0.33302726531524074</v>
      </c>
      <c r="U240" s="33">
        <v>39</v>
      </c>
      <c r="V240" s="22"/>
      <c r="W240" s="30">
        <v>0.1492422795194259</v>
      </c>
      <c r="X240" s="34">
        <v>113</v>
      </c>
      <c r="Y240" s="32">
        <v>5.9723777528928705E-3</v>
      </c>
      <c r="Z240" s="35">
        <v>67</v>
      </c>
      <c r="AA240" s="32">
        <v>0.4029516890164978</v>
      </c>
      <c r="AB240" s="35">
        <v>185</v>
      </c>
      <c r="AC240" s="32">
        <v>0.11573372230870416</v>
      </c>
      <c r="AD240" s="35">
        <v>60</v>
      </c>
      <c r="AE240" s="32">
        <v>7.2311328999608793E-2</v>
      </c>
      <c r="AF240" s="35">
        <v>93</v>
      </c>
      <c r="AG240" s="22"/>
      <c r="AH240" s="30">
        <v>0.17303401035613372</v>
      </c>
      <c r="AI240" s="31">
        <v>20</v>
      </c>
      <c r="AJ240" s="32">
        <v>0.17030329900489929</v>
      </c>
      <c r="AK240" s="33">
        <v>16</v>
      </c>
      <c r="AL240" s="32">
        <v>0.17576472170736815</v>
      </c>
      <c r="AM240" s="33">
        <v>46</v>
      </c>
      <c r="AN240" s="22"/>
      <c r="AO240" s="30">
        <v>0.36933402510889701</v>
      </c>
      <c r="AP240" s="36">
        <v>47</v>
      </c>
      <c r="AQ240" s="22"/>
      <c r="AR240" s="30">
        <v>0.30357552515407482</v>
      </c>
      <c r="AS240" s="31">
        <v>40</v>
      </c>
      <c r="AT240" s="30">
        <v>0.26607378465156001</v>
      </c>
      <c r="AU240" s="31">
        <v>28</v>
      </c>
      <c r="AV240" s="30">
        <v>0.34107726565658958</v>
      </c>
      <c r="AW240" s="31">
        <v>116</v>
      </c>
      <c r="AX240" s="24"/>
      <c r="AY240" s="30">
        <v>0.15077854803110211</v>
      </c>
      <c r="AZ240" s="31">
        <v>16</v>
      </c>
      <c r="BA240" s="3">
        <v>0.2097467278217382</v>
      </c>
      <c r="BB240" s="13">
        <v>20</v>
      </c>
      <c r="BC240" s="2">
        <v>0.24258891627156812</v>
      </c>
      <c r="BD240" s="13">
        <v>51</v>
      </c>
      <c r="BE240" s="2">
        <v>0</v>
      </c>
      <c r="BF240" s="13">
        <v>40</v>
      </c>
    </row>
    <row r="241" spans="1:58">
      <c r="A241" s="48" t="s">
        <v>86</v>
      </c>
      <c r="B241" s="51">
        <v>-7.3284819722445613</v>
      </c>
      <c r="C241" s="50">
        <v>24</v>
      </c>
      <c r="D241" s="22"/>
      <c r="E241" s="30">
        <v>0.24810783746027246</v>
      </c>
      <c r="F241" s="31">
        <v>40</v>
      </c>
      <c r="G241" s="32">
        <v>8.5849619672785038E-2</v>
      </c>
      <c r="H241" s="33">
        <v>47</v>
      </c>
      <c r="I241" s="32">
        <v>0.48923598636051763</v>
      </c>
      <c r="J241" s="33">
        <v>85</v>
      </c>
      <c r="K241" s="32">
        <v>0.16923790634751462</v>
      </c>
      <c r="L241" s="33">
        <v>23</v>
      </c>
      <c r="M241" s="22"/>
      <c r="N241" s="30">
        <v>0.247102659907353</v>
      </c>
      <c r="O241" s="31">
        <v>26</v>
      </c>
      <c r="P241" s="32">
        <v>0.29179368689224217</v>
      </c>
      <c r="Q241" s="33">
        <v>31</v>
      </c>
      <c r="R241" s="32">
        <v>0.15668924966793185</v>
      </c>
      <c r="S241" s="33">
        <v>107</v>
      </c>
      <c r="T241" s="32">
        <v>0.29282504316188496</v>
      </c>
      <c r="U241" s="33">
        <v>25</v>
      </c>
      <c r="V241" s="22"/>
      <c r="W241" s="30">
        <v>0.13076460742106757</v>
      </c>
      <c r="X241" s="34">
        <v>83</v>
      </c>
      <c r="Y241" s="32">
        <v>6.4289301858362624E-2</v>
      </c>
      <c r="Z241" s="35">
        <v>227</v>
      </c>
      <c r="AA241" s="32">
        <v>0.30549823154658362</v>
      </c>
      <c r="AB241" s="35">
        <v>137</v>
      </c>
      <c r="AC241" s="32">
        <v>7.9546365568369595E-2</v>
      </c>
      <c r="AD241" s="35">
        <v>26</v>
      </c>
      <c r="AE241" s="32">
        <v>7.3724530710954431E-2</v>
      </c>
      <c r="AF241" s="35">
        <v>94</v>
      </c>
      <c r="AG241" s="22"/>
      <c r="AH241" s="30">
        <v>0.25719773055539452</v>
      </c>
      <c r="AI241" s="31">
        <v>71</v>
      </c>
      <c r="AJ241" s="32">
        <v>0.27307849166307774</v>
      </c>
      <c r="AK241" s="33">
        <v>48</v>
      </c>
      <c r="AL241" s="32">
        <v>0.24131696944771133</v>
      </c>
      <c r="AM241" s="33">
        <v>100</v>
      </c>
      <c r="AN241" s="22"/>
      <c r="AO241" s="30">
        <v>0.29755545449232185</v>
      </c>
      <c r="AP241" s="36">
        <v>23</v>
      </c>
      <c r="AQ241" s="22"/>
      <c r="AR241" s="30">
        <v>0.18874164454585116</v>
      </c>
      <c r="AS241" s="31">
        <v>9</v>
      </c>
      <c r="AT241" s="30">
        <v>0.2136676209292489</v>
      </c>
      <c r="AU241" s="31">
        <v>17</v>
      </c>
      <c r="AV241" s="30">
        <v>0.16381566816245341</v>
      </c>
      <c r="AW241" s="31">
        <v>7</v>
      </c>
      <c r="AX241" s="24"/>
      <c r="AY241" s="30">
        <v>0.23275467524783108</v>
      </c>
      <c r="AZ241" s="31">
        <v>71</v>
      </c>
      <c r="BA241" s="3">
        <v>0.27908973659087138</v>
      </c>
      <c r="BB241" s="13">
        <v>39</v>
      </c>
      <c r="BC241" s="2">
        <v>0.41824188822022101</v>
      </c>
      <c r="BD241" s="13">
        <v>138</v>
      </c>
      <c r="BE241" s="2">
        <v>9.324009324009324E-4</v>
      </c>
      <c r="BF241" s="13">
        <v>115</v>
      </c>
    </row>
    <row r="242" spans="1:58">
      <c r="A242" s="48" t="s">
        <v>123</v>
      </c>
      <c r="B242" s="51">
        <v>-7.4259003448081087</v>
      </c>
      <c r="C242" s="50">
        <v>23</v>
      </c>
      <c r="D242" s="22"/>
      <c r="E242" s="30">
        <v>0.24138543281262112</v>
      </c>
      <c r="F242" s="31">
        <v>34</v>
      </c>
      <c r="G242" s="32">
        <v>9.887608858212539E-2</v>
      </c>
      <c r="H242" s="33">
        <v>60</v>
      </c>
      <c r="I242" s="32">
        <v>0.51469326813722183</v>
      </c>
      <c r="J242" s="33">
        <v>102</v>
      </c>
      <c r="K242" s="32">
        <v>0.11058694171851613</v>
      </c>
      <c r="L242" s="33">
        <v>9</v>
      </c>
      <c r="M242" s="22"/>
      <c r="N242" s="30">
        <v>0.22330970102324077</v>
      </c>
      <c r="O242" s="31">
        <v>21</v>
      </c>
      <c r="P242" s="32">
        <v>0.34317220783132252</v>
      </c>
      <c r="Q242" s="33">
        <v>52</v>
      </c>
      <c r="R242" s="32">
        <v>3.3194472313156552E-2</v>
      </c>
      <c r="S242" s="33">
        <v>15</v>
      </c>
      <c r="T242" s="32">
        <v>0.29356242292524332</v>
      </c>
      <c r="U242" s="33">
        <v>26</v>
      </c>
      <c r="V242" s="22"/>
      <c r="W242" s="30">
        <v>0.17584159323847542</v>
      </c>
      <c r="X242" s="34">
        <v>136</v>
      </c>
      <c r="Y242" s="32">
        <v>1.1439466158245948E-2</v>
      </c>
      <c r="Z242" s="35">
        <v>127</v>
      </c>
      <c r="AA242" s="32">
        <v>0.10739400948310841</v>
      </c>
      <c r="AB242" s="35">
        <v>22</v>
      </c>
      <c r="AC242" s="32">
        <v>0.18975392653265888</v>
      </c>
      <c r="AD242" s="35">
        <v>144</v>
      </c>
      <c r="AE242" s="32">
        <v>0.39477897077988849</v>
      </c>
      <c r="AF242" s="35">
        <v>227</v>
      </c>
      <c r="AG242" s="22"/>
      <c r="AH242" s="30">
        <v>0.22995708313143629</v>
      </c>
      <c r="AI242" s="31">
        <v>49</v>
      </c>
      <c r="AJ242" s="32">
        <v>0.27554807419790545</v>
      </c>
      <c r="AK242" s="33">
        <v>50</v>
      </c>
      <c r="AL242" s="32">
        <v>0.18436609206496712</v>
      </c>
      <c r="AM242" s="33">
        <v>52</v>
      </c>
      <c r="AN242" s="22"/>
      <c r="AO242" s="30">
        <v>0.26813892456856908</v>
      </c>
      <c r="AP242" s="36">
        <v>18</v>
      </c>
      <c r="AQ242" s="22"/>
      <c r="AR242" s="30">
        <v>0.14792574159801603</v>
      </c>
      <c r="AS242" s="31">
        <v>3</v>
      </c>
      <c r="AT242" s="30">
        <v>9.3365827336277046E-2</v>
      </c>
      <c r="AU242" s="31">
        <v>3</v>
      </c>
      <c r="AV242" s="30">
        <v>0.202485655859755</v>
      </c>
      <c r="AW242" s="31">
        <v>24</v>
      </c>
      <c r="AX242" s="24"/>
      <c r="AY242" s="30">
        <v>0.26065223410339866</v>
      </c>
      <c r="AZ242" s="31">
        <v>98</v>
      </c>
      <c r="BA242" s="3">
        <v>0.29945935786627986</v>
      </c>
      <c r="BB242" s="13">
        <v>49</v>
      </c>
      <c r="BC242" s="2">
        <v>0.48109874304531475</v>
      </c>
      <c r="BD242" s="13">
        <v>177</v>
      </c>
      <c r="BE242" s="2">
        <v>1.3986013986013986E-3</v>
      </c>
      <c r="BF242" s="13">
        <v>119</v>
      </c>
    </row>
    <row r="243" spans="1:58">
      <c r="A243" s="48" t="s">
        <v>226</v>
      </c>
      <c r="B243" s="51">
        <v>-7.584416448482564</v>
      </c>
      <c r="C243" s="50">
        <v>22</v>
      </c>
      <c r="D243" s="22"/>
      <c r="E243" s="30">
        <v>0.18242911566313688</v>
      </c>
      <c r="F243" s="31">
        <v>9</v>
      </c>
      <c r="G243" s="32">
        <v>7.4844180992542766E-2</v>
      </c>
      <c r="H243" s="33">
        <v>38</v>
      </c>
      <c r="I243" s="32">
        <v>0.40193840526714897</v>
      </c>
      <c r="J243" s="33">
        <v>40</v>
      </c>
      <c r="K243" s="32">
        <v>7.0504760729718896E-2</v>
      </c>
      <c r="L243" s="33">
        <v>3</v>
      </c>
      <c r="M243" s="22"/>
      <c r="N243" s="30">
        <v>0.41827353192150141</v>
      </c>
      <c r="O243" s="31">
        <v>141</v>
      </c>
      <c r="P243" s="32">
        <v>0.72343605816784939</v>
      </c>
      <c r="Q243" s="33">
        <v>234</v>
      </c>
      <c r="R243" s="32">
        <v>0.21524498653580876</v>
      </c>
      <c r="S243" s="33">
        <v>156</v>
      </c>
      <c r="T243" s="32">
        <v>0.31613955106084596</v>
      </c>
      <c r="U243" s="33">
        <v>34</v>
      </c>
      <c r="V243" s="22"/>
      <c r="W243" s="30">
        <v>7.6521748260056491E-2</v>
      </c>
      <c r="X243" s="34">
        <v>22</v>
      </c>
      <c r="Y243" s="32">
        <v>4.3360433604336043E-3</v>
      </c>
      <c r="Z243" s="35">
        <v>44</v>
      </c>
      <c r="AA243" s="32">
        <v>0.23397439265260481</v>
      </c>
      <c r="AB243" s="35">
        <v>86</v>
      </c>
      <c r="AC243" s="32">
        <v>6.1139945212430331E-2</v>
      </c>
      <c r="AD243" s="35">
        <v>13</v>
      </c>
      <c r="AE243" s="32">
        <v>6.6366118147571972E-3</v>
      </c>
      <c r="AF243" s="35">
        <v>22</v>
      </c>
      <c r="AG243" s="22"/>
      <c r="AH243" s="30">
        <v>0.2215420469399367</v>
      </c>
      <c r="AI243" s="31">
        <v>43</v>
      </c>
      <c r="AJ243" s="32">
        <v>0.29270680105969465</v>
      </c>
      <c r="AK243" s="33">
        <v>63</v>
      </c>
      <c r="AL243" s="32">
        <v>0.15037729282017875</v>
      </c>
      <c r="AM243" s="33">
        <v>27</v>
      </c>
      <c r="AN243" s="22"/>
      <c r="AO243" s="30">
        <v>0.26257294020011346</v>
      </c>
      <c r="AP243" s="36">
        <v>17</v>
      </c>
      <c r="AQ243" s="22"/>
      <c r="AR243" s="30">
        <v>0.27845778687525535</v>
      </c>
      <c r="AS243" s="31">
        <v>32</v>
      </c>
      <c r="AT243" s="30">
        <v>0.23976567317870193</v>
      </c>
      <c r="AU243" s="31">
        <v>21</v>
      </c>
      <c r="AV243" s="30">
        <v>0.31714990057180875</v>
      </c>
      <c r="AW243" s="31">
        <v>96</v>
      </c>
      <c r="AX243" s="24"/>
      <c r="AY243" s="30">
        <v>0.15915344403456938</v>
      </c>
      <c r="AZ243" s="31">
        <v>21</v>
      </c>
      <c r="BA243" s="3">
        <v>0.20614237533039234</v>
      </c>
      <c r="BB243" s="13">
        <v>17</v>
      </c>
      <c r="BC243" s="2">
        <v>0.27178415723951627</v>
      </c>
      <c r="BD243" s="13">
        <v>62</v>
      </c>
      <c r="BE243" s="2">
        <v>-4.662004662004662E-4</v>
      </c>
      <c r="BF243" s="13">
        <v>11</v>
      </c>
    </row>
    <row r="244" spans="1:58">
      <c r="A244" s="48" t="s">
        <v>111</v>
      </c>
      <c r="B244" s="51">
        <v>-7.6010687979133271</v>
      </c>
      <c r="C244" s="50">
        <v>21</v>
      </c>
      <c r="D244" s="22"/>
      <c r="E244" s="30">
        <v>0.24293044688045232</v>
      </c>
      <c r="F244" s="31">
        <v>36</v>
      </c>
      <c r="G244" s="32">
        <v>5.541258123481934E-2</v>
      </c>
      <c r="H244" s="33">
        <v>28</v>
      </c>
      <c r="I244" s="32">
        <v>0.47299901549751583</v>
      </c>
      <c r="J244" s="33">
        <v>72</v>
      </c>
      <c r="K244" s="32">
        <v>0.2003797439090218</v>
      </c>
      <c r="L244" s="33">
        <v>34</v>
      </c>
      <c r="M244" s="22"/>
      <c r="N244" s="30">
        <v>0.1669138707750919</v>
      </c>
      <c r="O244" s="31">
        <v>9</v>
      </c>
      <c r="P244" s="32">
        <v>4.7192415589217829E-2</v>
      </c>
      <c r="Q244" s="33">
        <v>2</v>
      </c>
      <c r="R244" s="32">
        <v>9.1799918318034024E-2</v>
      </c>
      <c r="S244" s="33">
        <v>52</v>
      </c>
      <c r="T244" s="32">
        <v>0.3617492784180239</v>
      </c>
      <c r="U244" s="33">
        <v>52</v>
      </c>
      <c r="V244" s="22"/>
      <c r="W244" s="30">
        <v>0.1318483547751331</v>
      </c>
      <c r="X244" s="34">
        <v>85</v>
      </c>
      <c r="Y244" s="32">
        <v>9.9930603747397651E-2</v>
      </c>
      <c r="Z244" s="35">
        <v>236</v>
      </c>
      <c r="AA244" s="32">
        <v>0.22364681805877959</v>
      </c>
      <c r="AB244" s="35">
        <v>78</v>
      </c>
      <c r="AC244" s="32">
        <v>0.10650667656047771</v>
      </c>
      <c r="AD244" s="35">
        <v>50</v>
      </c>
      <c r="AE244" s="32">
        <v>9.7309320733877394E-2</v>
      </c>
      <c r="AF244" s="35">
        <v>112</v>
      </c>
      <c r="AG244" s="22"/>
      <c r="AH244" s="30">
        <v>0.18431791334708653</v>
      </c>
      <c r="AI244" s="31">
        <v>25</v>
      </c>
      <c r="AJ244" s="32">
        <v>0.18124409839550218</v>
      </c>
      <c r="AK244" s="33">
        <v>18</v>
      </c>
      <c r="AL244" s="32">
        <v>0.18739172829867087</v>
      </c>
      <c r="AM244" s="33">
        <v>57</v>
      </c>
      <c r="AN244" s="22"/>
      <c r="AO244" s="30">
        <v>0.38391089990501787</v>
      </c>
      <c r="AP244" s="36">
        <v>52</v>
      </c>
      <c r="AQ244" s="22"/>
      <c r="AR244" s="30">
        <v>0.25623507954565139</v>
      </c>
      <c r="AS244" s="31">
        <v>24</v>
      </c>
      <c r="AT244" s="30">
        <v>0.27395045501641446</v>
      </c>
      <c r="AU244" s="31">
        <v>30</v>
      </c>
      <c r="AV244" s="30">
        <v>0.23851970407488834</v>
      </c>
      <c r="AW244" s="31">
        <v>40</v>
      </c>
      <c r="AX244" s="24"/>
      <c r="AY244" s="30">
        <v>0.20512706031794103</v>
      </c>
      <c r="AZ244" s="31">
        <v>48</v>
      </c>
      <c r="BA244" s="3">
        <v>0.26503094819310619</v>
      </c>
      <c r="BB244" s="13">
        <v>33</v>
      </c>
      <c r="BC244" s="2">
        <v>0.3484854308959151</v>
      </c>
      <c r="BD244" s="13">
        <v>98</v>
      </c>
      <c r="BE244" s="2">
        <v>1.8648018648018648E-3</v>
      </c>
      <c r="BF244" s="13">
        <v>136</v>
      </c>
    </row>
    <row r="245" spans="1:58">
      <c r="A245" s="48" t="s">
        <v>105</v>
      </c>
      <c r="B245" s="51">
        <v>-7.7024765726212321</v>
      </c>
      <c r="C245" s="50">
        <v>20</v>
      </c>
      <c r="D245" s="22"/>
      <c r="E245" s="30">
        <v>0.24923721080554748</v>
      </c>
      <c r="F245" s="31">
        <v>41</v>
      </c>
      <c r="G245" s="32">
        <v>8.4496308915599588E-2</v>
      </c>
      <c r="H245" s="33">
        <v>46</v>
      </c>
      <c r="I245" s="32">
        <v>0.46671160098470099</v>
      </c>
      <c r="J245" s="33">
        <v>69</v>
      </c>
      <c r="K245" s="32">
        <v>0.19650372251634179</v>
      </c>
      <c r="L245" s="33">
        <v>32</v>
      </c>
      <c r="M245" s="22"/>
      <c r="N245" s="30">
        <v>0.19678301067269821</v>
      </c>
      <c r="O245" s="31">
        <v>14</v>
      </c>
      <c r="P245" s="32">
        <v>0.30910251233146646</v>
      </c>
      <c r="Q245" s="33">
        <v>39</v>
      </c>
      <c r="R245" s="32">
        <v>3.2272798724868705E-2</v>
      </c>
      <c r="S245" s="33">
        <v>14</v>
      </c>
      <c r="T245" s="32">
        <v>0.24897372096175943</v>
      </c>
      <c r="U245" s="33">
        <v>15</v>
      </c>
      <c r="V245" s="22"/>
      <c r="W245" s="30">
        <v>0.11461320529568381</v>
      </c>
      <c r="X245" s="34">
        <v>58</v>
      </c>
      <c r="Y245" s="32">
        <v>0</v>
      </c>
      <c r="Z245" s="35">
        <v>1</v>
      </c>
      <c r="AA245" s="32">
        <v>7.8366447327028632E-2</v>
      </c>
      <c r="AB245" s="35">
        <v>13</v>
      </c>
      <c r="AC245" s="32">
        <v>0.21989401977087208</v>
      </c>
      <c r="AD245" s="35">
        <v>163</v>
      </c>
      <c r="AE245" s="32">
        <v>0.16019235408483448</v>
      </c>
      <c r="AF245" s="35">
        <v>145</v>
      </c>
      <c r="AG245" s="22"/>
      <c r="AH245" s="30">
        <v>0.21590838861718006</v>
      </c>
      <c r="AI245" s="31">
        <v>39</v>
      </c>
      <c r="AJ245" s="32">
        <v>0.2617782031688094</v>
      </c>
      <c r="AK245" s="33">
        <v>39</v>
      </c>
      <c r="AL245" s="32">
        <v>0.17003857406555073</v>
      </c>
      <c r="AM245" s="33">
        <v>42</v>
      </c>
      <c r="AN245" s="22"/>
      <c r="AO245" s="30">
        <v>0.21970179402992943</v>
      </c>
      <c r="AP245" s="36">
        <v>10</v>
      </c>
      <c r="AQ245" s="22"/>
      <c r="AR245" s="30">
        <v>0.28439514607707711</v>
      </c>
      <c r="AS245" s="31">
        <v>35</v>
      </c>
      <c r="AT245" s="30">
        <v>0.28444225300713066</v>
      </c>
      <c r="AU245" s="31">
        <v>37</v>
      </c>
      <c r="AV245" s="30">
        <v>0.28434803914702356</v>
      </c>
      <c r="AW245" s="31">
        <v>74</v>
      </c>
      <c r="AX245" s="24"/>
      <c r="AY245" s="30">
        <v>0.2361887901702153</v>
      </c>
      <c r="AZ245" s="31">
        <v>74</v>
      </c>
      <c r="BA245" s="3">
        <v>0.24510127751774252</v>
      </c>
      <c r="BB245" s="13">
        <v>28</v>
      </c>
      <c r="BC245" s="2">
        <v>0.44901287854068883</v>
      </c>
      <c r="BD245" s="13">
        <v>155</v>
      </c>
      <c r="BE245" s="2">
        <v>1.4452214452214453E-2</v>
      </c>
      <c r="BF245" s="13">
        <v>224</v>
      </c>
    </row>
    <row r="246" spans="1:58">
      <c r="A246" s="48" t="s">
        <v>228</v>
      </c>
      <c r="B246" s="51">
        <v>-7.7593807721604025</v>
      </c>
      <c r="C246" s="50">
        <v>19</v>
      </c>
      <c r="D246" s="22"/>
      <c r="E246" s="30">
        <v>0.18999698223948711</v>
      </c>
      <c r="F246" s="31">
        <v>12</v>
      </c>
      <c r="G246" s="32">
        <v>4.3357926592084539E-2</v>
      </c>
      <c r="H246" s="33">
        <v>21</v>
      </c>
      <c r="I246" s="32">
        <v>0.33935987038496029</v>
      </c>
      <c r="J246" s="33">
        <v>18</v>
      </c>
      <c r="K246" s="32">
        <v>0.18727314974141643</v>
      </c>
      <c r="L246" s="33">
        <v>30</v>
      </c>
      <c r="M246" s="22"/>
      <c r="N246" s="30">
        <v>0.23788922434463214</v>
      </c>
      <c r="O246" s="31">
        <v>24</v>
      </c>
      <c r="P246" s="32">
        <v>0.18766053816212624</v>
      </c>
      <c r="Q246" s="33">
        <v>12</v>
      </c>
      <c r="R246" s="32">
        <v>0.14957622733374981</v>
      </c>
      <c r="S246" s="33">
        <v>101</v>
      </c>
      <c r="T246" s="32">
        <v>0.37643090753802033</v>
      </c>
      <c r="U246" s="33">
        <v>63</v>
      </c>
      <c r="V246" s="22"/>
      <c r="W246" s="30">
        <v>0.1044361823195421</v>
      </c>
      <c r="X246" s="34">
        <v>47</v>
      </c>
      <c r="Y246" s="32">
        <v>0</v>
      </c>
      <c r="Z246" s="35">
        <v>7</v>
      </c>
      <c r="AA246" s="32">
        <v>0.10004957434560618</v>
      </c>
      <c r="AB246" s="35">
        <v>20</v>
      </c>
      <c r="AC246" s="32">
        <v>0.30670264004603465</v>
      </c>
      <c r="AD246" s="35">
        <v>213</v>
      </c>
      <c r="AE246" s="32">
        <v>1.0992514886527593E-2</v>
      </c>
      <c r="AF246" s="35">
        <v>27</v>
      </c>
      <c r="AG246" s="22"/>
      <c r="AH246" s="30">
        <v>0.24999755647170685</v>
      </c>
      <c r="AI246" s="31">
        <v>66</v>
      </c>
      <c r="AJ246" s="32">
        <v>0.32655538287129837</v>
      </c>
      <c r="AK246" s="33">
        <v>87</v>
      </c>
      <c r="AL246" s="32">
        <v>0.17343973007211536</v>
      </c>
      <c r="AM246" s="33">
        <v>45</v>
      </c>
      <c r="AN246" s="22"/>
      <c r="AO246" s="30">
        <v>0.26218657247116267</v>
      </c>
      <c r="AP246" s="36">
        <v>16</v>
      </c>
      <c r="AQ246" s="22"/>
      <c r="AR246" s="30">
        <v>0.27984416727464634</v>
      </c>
      <c r="AS246" s="31">
        <v>33</v>
      </c>
      <c r="AT246" s="30">
        <v>0.16315453251159401</v>
      </c>
      <c r="AU246" s="31">
        <v>8</v>
      </c>
      <c r="AV246" s="30">
        <v>0.39653380203769861</v>
      </c>
      <c r="AW246" s="31">
        <v>158</v>
      </c>
      <c r="AX246" s="24"/>
      <c r="AY246" s="30">
        <v>0.22113988805856297</v>
      </c>
      <c r="AZ246" s="31">
        <v>60</v>
      </c>
      <c r="BA246" s="3">
        <v>0.36063317274604267</v>
      </c>
      <c r="BB246" s="13">
        <v>69</v>
      </c>
      <c r="BC246" s="2">
        <v>0.30278649142964625</v>
      </c>
      <c r="BD246" s="13">
        <v>84</v>
      </c>
      <c r="BE246" s="2">
        <v>0</v>
      </c>
      <c r="BF246" s="13">
        <v>47</v>
      </c>
    </row>
    <row r="247" spans="1:58">
      <c r="A247" s="48" t="s">
        <v>82</v>
      </c>
      <c r="B247" s="51">
        <v>-7.7743207061553736</v>
      </c>
      <c r="C247" s="50">
        <v>18</v>
      </c>
      <c r="D247" s="22"/>
      <c r="E247" s="30">
        <v>0.22749617298811012</v>
      </c>
      <c r="F247" s="31">
        <v>26</v>
      </c>
      <c r="G247" s="32">
        <v>7.5289115513113306E-2</v>
      </c>
      <c r="H247" s="33">
        <v>40</v>
      </c>
      <c r="I247" s="32">
        <v>0.39860795961463824</v>
      </c>
      <c r="J247" s="33">
        <v>35</v>
      </c>
      <c r="K247" s="32">
        <v>0.2085914438365789</v>
      </c>
      <c r="L247" s="33">
        <v>39</v>
      </c>
      <c r="M247" s="22"/>
      <c r="N247" s="30">
        <v>0.26381092034761039</v>
      </c>
      <c r="O247" s="31">
        <v>33</v>
      </c>
      <c r="P247" s="32">
        <v>0.39708904819290924</v>
      </c>
      <c r="Q247" s="33">
        <v>77</v>
      </c>
      <c r="R247" s="32">
        <v>8.7667283215535741E-2</v>
      </c>
      <c r="S247" s="33">
        <v>44</v>
      </c>
      <c r="T247" s="32">
        <v>0.30667642963438607</v>
      </c>
      <c r="U247" s="33">
        <v>31</v>
      </c>
      <c r="V247" s="22"/>
      <c r="W247" s="30">
        <v>9.9730989478769544E-2</v>
      </c>
      <c r="X247" s="34">
        <v>39</v>
      </c>
      <c r="Y247" s="32">
        <v>1.1532916866890919E-2</v>
      </c>
      <c r="Z247" s="35">
        <v>129</v>
      </c>
      <c r="AA247" s="32">
        <v>0.26038833075542472</v>
      </c>
      <c r="AB247" s="35">
        <v>103</v>
      </c>
      <c r="AC247" s="32">
        <v>0.10992773303088241</v>
      </c>
      <c r="AD247" s="35">
        <v>53</v>
      </c>
      <c r="AE247" s="32">
        <v>1.7074977261880106E-2</v>
      </c>
      <c r="AF247" s="35">
        <v>36</v>
      </c>
      <c r="AG247" s="22"/>
      <c r="AH247" s="30">
        <v>0.19649946393573228</v>
      </c>
      <c r="AI247" s="31">
        <v>26</v>
      </c>
      <c r="AJ247" s="32">
        <v>0.20776495599780806</v>
      </c>
      <c r="AK247" s="33">
        <v>22</v>
      </c>
      <c r="AL247" s="32">
        <v>0.18523397187365651</v>
      </c>
      <c r="AM247" s="33">
        <v>54</v>
      </c>
      <c r="AN247" s="22"/>
      <c r="AO247" s="30">
        <v>0.31914763077353958</v>
      </c>
      <c r="AP247" s="36">
        <v>31</v>
      </c>
      <c r="AQ247" s="22"/>
      <c r="AR247" s="30">
        <v>0.21977278465946032</v>
      </c>
      <c r="AS247" s="31">
        <v>14</v>
      </c>
      <c r="AT247" s="30">
        <v>0.18676197121356161</v>
      </c>
      <c r="AU247" s="31">
        <v>14</v>
      </c>
      <c r="AV247" s="30">
        <v>0.252783598105359</v>
      </c>
      <c r="AW247" s="31">
        <v>48</v>
      </c>
      <c r="AX247" s="24"/>
      <c r="AY247" s="30">
        <v>0.21854774770405117</v>
      </c>
      <c r="AZ247" s="31">
        <v>59</v>
      </c>
      <c r="BA247" s="3">
        <v>0.33668738721165747</v>
      </c>
      <c r="BB247" s="13">
        <v>59</v>
      </c>
      <c r="BC247" s="2">
        <v>0.31522625217089223</v>
      </c>
      <c r="BD247" s="13">
        <v>89</v>
      </c>
      <c r="BE247" s="2">
        <v>3.7296037296037296E-3</v>
      </c>
      <c r="BF247" s="13">
        <v>182</v>
      </c>
    </row>
    <row r="248" spans="1:58">
      <c r="A248" s="48" t="s">
        <v>54</v>
      </c>
      <c r="B248" s="51">
        <v>-8.0755754334500036</v>
      </c>
      <c r="C248" s="50">
        <v>17</v>
      </c>
      <c r="D248" s="22"/>
      <c r="E248" s="30">
        <v>0.31881587507991144</v>
      </c>
      <c r="F248" s="31">
        <v>88</v>
      </c>
      <c r="G248" s="32">
        <v>9.9655702458755741E-2</v>
      </c>
      <c r="H248" s="33">
        <v>63</v>
      </c>
      <c r="I248" s="32">
        <v>0.55630807620000466</v>
      </c>
      <c r="J248" s="33">
        <v>134</v>
      </c>
      <c r="K248" s="32">
        <v>0.30048384658097388</v>
      </c>
      <c r="L248" s="33">
        <v>82</v>
      </c>
      <c r="M248" s="22"/>
      <c r="N248" s="30">
        <v>0.16511237993502711</v>
      </c>
      <c r="O248" s="31">
        <v>8</v>
      </c>
      <c r="P248" s="32">
        <v>0.29537620826038125</v>
      </c>
      <c r="Q248" s="33">
        <v>32</v>
      </c>
      <c r="R248" s="32">
        <v>0.17854005411049623</v>
      </c>
      <c r="S248" s="33">
        <v>128</v>
      </c>
      <c r="T248" s="32">
        <v>2.1420877434203855E-2</v>
      </c>
      <c r="U248" s="33">
        <v>2</v>
      </c>
      <c r="V248" s="22"/>
      <c r="W248" s="30">
        <v>6.0489410644621905E-2</v>
      </c>
      <c r="X248" s="34">
        <v>13</v>
      </c>
      <c r="Y248" s="32">
        <v>0</v>
      </c>
      <c r="Z248" s="35">
        <v>13</v>
      </c>
      <c r="AA248" s="32">
        <v>8.2963888793991206E-2</v>
      </c>
      <c r="AB248" s="35">
        <v>15</v>
      </c>
      <c r="AC248" s="32">
        <v>7.5668812698069701E-2</v>
      </c>
      <c r="AD248" s="35">
        <v>24</v>
      </c>
      <c r="AE248" s="32">
        <v>8.3324941086426713E-2</v>
      </c>
      <c r="AF248" s="35">
        <v>106</v>
      </c>
      <c r="AG248" s="22"/>
      <c r="AH248" s="30">
        <v>0.2292613266634399</v>
      </c>
      <c r="AI248" s="31">
        <v>47</v>
      </c>
      <c r="AJ248" s="32">
        <v>0.2651908569542179</v>
      </c>
      <c r="AK248" s="33">
        <v>43</v>
      </c>
      <c r="AL248" s="32">
        <v>0.1933317963726619</v>
      </c>
      <c r="AM248" s="33">
        <v>64</v>
      </c>
      <c r="AN248" s="22"/>
      <c r="AO248" s="30">
        <v>0.40934491716052501</v>
      </c>
      <c r="AP248" s="36">
        <v>61</v>
      </c>
      <c r="AQ248" s="22"/>
      <c r="AR248" s="30">
        <v>0.26621335567360238</v>
      </c>
      <c r="AS248" s="31">
        <v>27</v>
      </c>
      <c r="AT248" s="30">
        <v>0.13702631141340277</v>
      </c>
      <c r="AU248" s="31">
        <v>6</v>
      </c>
      <c r="AV248" s="30">
        <v>0.39540039993380205</v>
      </c>
      <c r="AW248" s="31">
        <v>157</v>
      </c>
      <c r="AX248" s="24"/>
      <c r="AY248" s="30">
        <v>0.12409262236051444</v>
      </c>
      <c r="AZ248" s="31">
        <v>8</v>
      </c>
      <c r="BA248" s="3">
        <v>0.18309770558507457</v>
      </c>
      <c r="BB248" s="13">
        <v>14</v>
      </c>
      <c r="BC248" s="2">
        <v>0.18964636196266918</v>
      </c>
      <c r="BD248" s="13">
        <v>31</v>
      </c>
      <c r="BE248" s="2">
        <v>-4.662004662004662E-4</v>
      </c>
      <c r="BF248" s="13">
        <v>16</v>
      </c>
    </row>
    <row r="249" spans="1:58">
      <c r="A249" s="48" t="s">
        <v>241</v>
      </c>
      <c r="B249" s="51">
        <v>-8.2091496583787436</v>
      </c>
      <c r="C249" s="50">
        <v>16</v>
      </c>
      <c r="D249" s="22"/>
      <c r="E249" s="30">
        <v>0.2310220659418242</v>
      </c>
      <c r="F249" s="31">
        <v>28</v>
      </c>
      <c r="G249" s="32">
        <v>3.2910542978889769E-2</v>
      </c>
      <c r="H249" s="33">
        <v>14</v>
      </c>
      <c r="I249" s="32">
        <v>0.44638023953126604</v>
      </c>
      <c r="J249" s="33">
        <v>62</v>
      </c>
      <c r="K249" s="32">
        <v>0.21377541531531674</v>
      </c>
      <c r="L249" s="33">
        <v>43</v>
      </c>
      <c r="M249" s="22"/>
      <c r="N249" s="30">
        <v>0.17411054033636786</v>
      </c>
      <c r="O249" s="31">
        <v>10</v>
      </c>
      <c r="P249" s="32">
        <v>0.1150523533804344</v>
      </c>
      <c r="Q249" s="33">
        <v>6</v>
      </c>
      <c r="R249" s="32">
        <v>0.1517160961432403</v>
      </c>
      <c r="S249" s="33">
        <v>104</v>
      </c>
      <c r="T249" s="32">
        <v>0.2555631714854289</v>
      </c>
      <c r="U249" s="33">
        <v>17</v>
      </c>
      <c r="V249" s="22"/>
      <c r="W249" s="30">
        <v>0.10025995001252112</v>
      </c>
      <c r="X249" s="34">
        <v>40</v>
      </c>
      <c r="Y249" s="32">
        <v>7.2760345611641653E-3</v>
      </c>
      <c r="Z249" s="35">
        <v>80</v>
      </c>
      <c r="AA249" s="32">
        <v>0.22522572590097051</v>
      </c>
      <c r="AB249" s="35">
        <v>79</v>
      </c>
      <c r="AC249" s="32">
        <v>8.6446194427353282E-2</v>
      </c>
      <c r="AD249" s="35">
        <v>31</v>
      </c>
      <c r="AE249" s="32">
        <v>8.2091845160596533E-2</v>
      </c>
      <c r="AF249" s="35">
        <v>101</v>
      </c>
      <c r="AG249" s="22"/>
      <c r="AH249" s="30">
        <v>0.26694526278891872</v>
      </c>
      <c r="AI249" s="31">
        <v>82</v>
      </c>
      <c r="AJ249" s="32">
        <v>0.29937948347584792</v>
      </c>
      <c r="AK249" s="33">
        <v>67</v>
      </c>
      <c r="AL249" s="32">
        <v>0.23451104210198959</v>
      </c>
      <c r="AM249" s="33">
        <v>91</v>
      </c>
      <c r="AN249" s="22"/>
      <c r="AO249" s="30">
        <v>0.30787159477401665</v>
      </c>
      <c r="AP249" s="36">
        <v>25</v>
      </c>
      <c r="AQ249" s="22"/>
      <c r="AR249" s="30">
        <v>0.23056576609065005</v>
      </c>
      <c r="AS249" s="31">
        <v>18</v>
      </c>
      <c r="AT249" s="30">
        <v>0.25604722039458661</v>
      </c>
      <c r="AU249" s="31">
        <v>23</v>
      </c>
      <c r="AV249" s="30">
        <v>0.20508431178671349</v>
      </c>
      <c r="AW249" s="31">
        <v>25</v>
      </c>
      <c r="AX249" s="24"/>
      <c r="AY249" s="30">
        <v>0.1959903243555845</v>
      </c>
      <c r="AZ249" s="31">
        <v>38</v>
      </c>
      <c r="BA249" s="3">
        <v>0.40960329917324168</v>
      </c>
      <c r="BB249" s="13">
        <v>93</v>
      </c>
      <c r="BC249" s="2">
        <v>0.1783676738935118</v>
      </c>
      <c r="BD249" s="13">
        <v>24</v>
      </c>
      <c r="BE249" s="2">
        <v>0</v>
      </c>
      <c r="BF249" s="13">
        <v>50</v>
      </c>
    </row>
    <row r="250" spans="1:58">
      <c r="A250" s="48" t="s">
        <v>104</v>
      </c>
      <c r="B250" s="51">
        <v>-8.5305933872126207</v>
      </c>
      <c r="C250" s="50">
        <v>15</v>
      </c>
      <c r="D250" s="22"/>
      <c r="E250" s="30">
        <v>0.20886909696470934</v>
      </c>
      <c r="F250" s="31">
        <v>18</v>
      </c>
      <c r="G250" s="32">
        <v>7.9048472895746985E-2</v>
      </c>
      <c r="H250" s="33">
        <v>43</v>
      </c>
      <c r="I250" s="32">
        <v>0.40876884050534495</v>
      </c>
      <c r="J250" s="33">
        <v>44</v>
      </c>
      <c r="K250" s="32">
        <v>0.13878997749303607</v>
      </c>
      <c r="L250" s="33">
        <v>15</v>
      </c>
      <c r="M250" s="22"/>
      <c r="N250" s="30">
        <v>0.23041117788775112</v>
      </c>
      <c r="O250" s="31">
        <v>23</v>
      </c>
      <c r="P250" s="32">
        <v>0.34429299397909618</v>
      </c>
      <c r="Q250" s="33">
        <v>53</v>
      </c>
      <c r="R250" s="32">
        <v>6.0198702091298746E-2</v>
      </c>
      <c r="S250" s="33">
        <v>29</v>
      </c>
      <c r="T250" s="32">
        <v>0.28674183759285843</v>
      </c>
      <c r="U250" s="33">
        <v>24</v>
      </c>
      <c r="V250" s="22"/>
      <c r="W250" s="30">
        <v>0.10964182165872156</v>
      </c>
      <c r="X250" s="34">
        <v>51</v>
      </c>
      <c r="Y250" s="32">
        <v>1.5209125475285169E-2</v>
      </c>
      <c r="Z250" s="35">
        <v>149</v>
      </c>
      <c r="AA250" s="32">
        <v>0.16223469125058648</v>
      </c>
      <c r="AB250" s="35">
        <v>43</v>
      </c>
      <c r="AC250" s="32">
        <v>0.14241148206429574</v>
      </c>
      <c r="AD250" s="35">
        <v>98</v>
      </c>
      <c r="AE250" s="32">
        <v>0.11871198784471886</v>
      </c>
      <c r="AF250" s="35">
        <v>130</v>
      </c>
      <c r="AG250" s="22"/>
      <c r="AH250" s="30">
        <v>0.20440039115830899</v>
      </c>
      <c r="AI250" s="31">
        <v>29</v>
      </c>
      <c r="AJ250" s="32">
        <v>0.25265103070231626</v>
      </c>
      <c r="AK250" s="33">
        <v>32</v>
      </c>
      <c r="AL250" s="32">
        <v>0.15614975161430175</v>
      </c>
      <c r="AM250" s="33">
        <v>32</v>
      </c>
      <c r="AN250" s="22"/>
      <c r="AO250" s="30">
        <v>0.30538299558309467</v>
      </c>
      <c r="AP250" s="36">
        <v>24</v>
      </c>
      <c r="AQ250" s="22"/>
      <c r="AR250" s="30">
        <v>0.2434125084708042</v>
      </c>
      <c r="AS250" s="31">
        <v>21</v>
      </c>
      <c r="AT250" s="30">
        <v>0.23440347145267809</v>
      </c>
      <c r="AU250" s="31">
        <v>19</v>
      </c>
      <c r="AV250" s="30">
        <v>0.25242154548893031</v>
      </c>
      <c r="AW250" s="31">
        <v>47</v>
      </c>
      <c r="AX250" s="24"/>
      <c r="AY250" s="30">
        <v>0.15423643243443802</v>
      </c>
      <c r="AZ250" s="31">
        <v>20</v>
      </c>
      <c r="BA250" s="3">
        <v>0.11064034720775122</v>
      </c>
      <c r="BB250" s="13">
        <v>8</v>
      </c>
      <c r="BC250" s="2">
        <v>0.35113654916316189</v>
      </c>
      <c r="BD250" s="13">
        <v>102</v>
      </c>
      <c r="BE250" s="2">
        <v>9.324009324009324E-4</v>
      </c>
      <c r="BF250" s="13">
        <v>88</v>
      </c>
    </row>
    <row r="251" spans="1:58">
      <c r="A251" s="48" t="s">
        <v>118</v>
      </c>
      <c r="B251" s="51">
        <v>-8.7165390218846266</v>
      </c>
      <c r="C251" s="50">
        <v>14</v>
      </c>
      <c r="D251" s="22"/>
      <c r="E251" s="30">
        <v>0.24290422812728074</v>
      </c>
      <c r="F251" s="31">
        <v>35</v>
      </c>
      <c r="G251" s="32">
        <v>0.14349518895656252</v>
      </c>
      <c r="H251" s="33">
        <v>106</v>
      </c>
      <c r="I251" s="32">
        <v>0.47706114689363943</v>
      </c>
      <c r="J251" s="33">
        <v>76</v>
      </c>
      <c r="K251" s="32">
        <v>0.10815634853164026</v>
      </c>
      <c r="L251" s="33">
        <v>8</v>
      </c>
      <c r="M251" s="22"/>
      <c r="N251" s="30">
        <v>0.16179158845106967</v>
      </c>
      <c r="O251" s="31">
        <v>7</v>
      </c>
      <c r="P251" s="32">
        <v>0.17787666987865791</v>
      </c>
      <c r="Q251" s="33">
        <v>11</v>
      </c>
      <c r="R251" s="32">
        <v>1.1384165670437931E-2</v>
      </c>
      <c r="S251" s="33">
        <v>7</v>
      </c>
      <c r="T251" s="32">
        <v>0.29611392980411316</v>
      </c>
      <c r="U251" s="33">
        <v>27</v>
      </c>
      <c r="V251" s="22"/>
      <c r="W251" s="30">
        <v>0.10151013249654203</v>
      </c>
      <c r="X251" s="34">
        <v>41</v>
      </c>
      <c r="Y251" s="32">
        <v>2.0395156150414275E-3</v>
      </c>
      <c r="Z251" s="35">
        <v>26</v>
      </c>
      <c r="AA251" s="32">
        <v>3.4217898565502267E-2</v>
      </c>
      <c r="AB251" s="35">
        <v>8</v>
      </c>
      <c r="AC251" s="32">
        <v>0.1664099588380103</v>
      </c>
      <c r="AD251" s="35">
        <v>124</v>
      </c>
      <c r="AE251" s="32">
        <v>0.20337315696761415</v>
      </c>
      <c r="AF251" s="35">
        <v>169</v>
      </c>
      <c r="AG251" s="22"/>
      <c r="AH251" s="30">
        <v>0.22088031971419986</v>
      </c>
      <c r="AI251" s="31">
        <v>42</v>
      </c>
      <c r="AJ251" s="32">
        <v>0.25683413245524156</v>
      </c>
      <c r="AK251" s="33">
        <v>35</v>
      </c>
      <c r="AL251" s="32">
        <v>0.18492650697315816</v>
      </c>
      <c r="AM251" s="33">
        <v>53</v>
      </c>
      <c r="AN251" s="22"/>
      <c r="AO251" s="30">
        <v>7.9836129423774937E-2</v>
      </c>
      <c r="AP251" s="36">
        <v>4</v>
      </c>
      <c r="AQ251" s="22"/>
      <c r="AR251" s="30">
        <v>0.27682703821366383</v>
      </c>
      <c r="AS251" s="31">
        <v>31</v>
      </c>
      <c r="AT251" s="30">
        <v>0.31803097193942687</v>
      </c>
      <c r="AU251" s="31">
        <v>39</v>
      </c>
      <c r="AV251" s="30">
        <v>0.23562310448790078</v>
      </c>
      <c r="AW251" s="31">
        <v>37</v>
      </c>
      <c r="AX251" s="24"/>
      <c r="AY251" s="30">
        <v>0.25311583236216767</v>
      </c>
      <c r="AZ251" s="31">
        <v>91</v>
      </c>
      <c r="BA251" s="3">
        <v>0.3153691013247219</v>
      </c>
      <c r="BB251" s="13">
        <v>53</v>
      </c>
      <c r="BC251" s="2">
        <v>0.42719517897856429</v>
      </c>
      <c r="BD251" s="13">
        <v>144</v>
      </c>
      <c r="BE251" s="2">
        <v>1.6783216783216783E-2</v>
      </c>
      <c r="BF251" s="13">
        <v>230</v>
      </c>
    </row>
    <row r="252" spans="1:58">
      <c r="A252" s="48" t="s">
        <v>34</v>
      </c>
      <c r="B252" s="51">
        <v>-8.7269624931079299</v>
      </c>
      <c r="C252" s="50">
        <v>13</v>
      </c>
      <c r="D252" s="22"/>
      <c r="E252" s="30">
        <v>0.30447168039982531</v>
      </c>
      <c r="F252" s="31">
        <v>78</v>
      </c>
      <c r="G252" s="32">
        <v>0.11523307011639808</v>
      </c>
      <c r="H252" s="33">
        <v>76</v>
      </c>
      <c r="I252" s="32">
        <v>0.51788641464807028</v>
      </c>
      <c r="J252" s="33">
        <v>106</v>
      </c>
      <c r="K252" s="32">
        <v>0.28029555643500764</v>
      </c>
      <c r="L252" s="33">
        <v>68</v>
      </c>
      <c r="M252" s="22"/>
      <c r="N252" s="30">
        <v>0.18309031710573934</v>
      </c>
      <c r="O252" s="31">
        <v>12</v>
      </c>
      <c r="P252" s="32">
        <v>0.33213841064147842</v>
      </c>
      <c r="Q252" s="33">
        <v>45</v>
      </c>
      <c r="R252" s="32">
        <v>0.1043562390843189</v>
      </c>
      <c r="S252" s="33">
        <v>63</v>
      </c>
      <c r="T252" s="32">
        <v>0.11277630159142076</v>
      </c>
      <c r="U252" s="33">
        <v>4</v>
      </c>
      <c r="V252" s="22"/>
      <c r="W252" s="30">
        <v>3.8978683958171882E-2</v>
      </c>
      <c r="X252" s="34">
        <v>3</v>
      </c>
      <c r="Y252" s="32">
        <v>1.7883755588673621E-2</v>
      </c>
      <c r="Z252" s="35">
        <v>161</v>
      </c>
      <c r="AA252" s="32">
        <v>0.1044461222867509</v>
      </c>
      <c r="AB252" s="35">
        <v>21</v>
      </c>
      <c r="AC252" s="32">
        <v>3.0965331371632585E-2</v>
      </c>
      <c r="AD252" s="35">
        <v>1</v>
      </c>
      <c r="AE252" s="32">
        <v>2.6195265856304053E-3</v>
      </c>
      <c r="AF252" s="35">
        <v>8</v>
      </c>
      <c r="AG252" s="22"/>
      <c r="AH252" s="30">
        <v>0.22733747838506041</v>
      </c>
      <c r="AI252" s="31">
        <v>46</v>
      </c>
      <c r="AJ252" s="32">
        <v>0.26504071952105068</v>
      </c>
      <c r="AK252" s="33">
        <v>42</v>
      </c>
      <c r="AL252" s="32">
        <v>0.18963423724907011</v>
      </c>
      <c r="AM252" s="33">
        <v>60</v>
      </c>
      <c r="AN252" s="22"/>
      <c r="AO252" s="30">
        <v>0.23565831097660953</v>
      </c>
      <c r="AP252" s="36">
        <v>13</v>
      </c>
      <c r="AQ252" s="22"/>
      <c r="AR252" s="30">
        <v>0.26185809482862399</v>
      </c>
      <c r="AS252" s="31">
        <v>25</v>
      </c>
      <c r="AT252" s="30">
        <v>0.26084925065639653</v>
      </c>
      <c r="AU252" s="31">
        <v>24</v>
      </c>
      <c r="AV252" s="30">
        <v>0.26286693900085151</v>
      </c>
      <c r="AW252" s="31">
        <v>56</v>
      </c>
      <c r="AX252" s="24"/>
      <c r="AY252" s="30">
        <v>0.17478510146901372</v>
      </c>
      <c r="AZ252" s="31">
        <v>25</v>
      </c>
      <c r="BA252" s="3">
        <v>0.18269613076797325</v>
      </c>
      <c r="BB252" s="13">
        <v>13</v>
      </c>
      <c r="BC252" s="2">
        <v>0.34072677270666701</v>
      </c>
      <c r="BD252" s="13">
        <v>94</v>
      </c>
      <c r="BE252" s="2">
        <v>9.324009324009324E-4</v>
      </c>
      <c r="BF252" s="13">
        <v>98</v>
      </c>
    </row>
    <row r="253" spans="1:58">
      <c r="A253" s="48" t="s">
        <v>58</v>
      </c>
      <c r="B253" s="51">
        <v>-8.7790731863202076</v>
      </c>
      <c r="C253" s="50">
        <v>12</v>
      </c>
      <c r="D253" s="22"/>
      <c r="E253" s="30">
        <v>0.15178832870793654</v>
      </c>
      <c r="F253" s="31">
        <v>5</v>
      </c>
      <c r="G253" s="32">
        <v>9.2321807356327473E-2</v>
      </c>
      <c r="H253" s="33">
        <v>55</v>
      </c>
      <c r="I253" s="32">
        <v>0.26919057255724355</v>
      </c>
      <c r="J253" s="33">
        <v>6</v>
      </c>
      <c r="K253" s="32">
        <v>9.3852606210238609E-2</v>
      </c>
      <c r="L253" s="33">
        <v>6</v>
      </c>
      <c r="M253" s="22"/>
      <c r="N253" s="30">
        <v>0.32155726354594011</v>
      </c>
      <c r="O253" s="31">
        <v>69</v>
      </c>
      <c r="P253" s="32">
        <v>0.42581834551134257</v>
      </c>
      <c r="Q253" s="33">
        <v>94</v>
      </c>
      <c r="R253" s="32">
        <v>0.23769442594409784</v>
      </c>
      <c r="S253" s="33">
        <v>169</v>
      </c>
      <c r="T253" s="32">
        <v>0.30115901918237992</v>
      </c>
      <c r="U253" s="33">
        <v>29</v>
      </c>
      <c r="V253" s="22"/>
      <c r="W253" s="30">
        <v>7.1570866411713577E-2</v>
      </c>
      <c r="X253" s="34">
        <v>17</v>
      </c>
      <c r="Y253" s="32">
        <v>8.2901554404145074E-3</v>
      </c>
      <c r="Z253" s="35">
        <v>92</v>
      </c>
      <c r="AA253" s="32">
        <v>0.14027343179726354</v>
      </c>
      <c r="AB253" s="35">
        <v>34</v>
      </c>
      <c r="AC253" s="32">
        <v>0.13771987840917627</v>
      </c>
      <c r="AD253" s="35">
        <v>94</v>
      </c>
      <c r="AE253" s="32">
        <v>0</v>
      </c>
      <c r="AF253" s="35">
        <v>3</v>
      </c>
      <c r="AG253" s="22"/>
      <c r="AH253" s="30">
        <v>0.21238071146412413</v>
      </c>
      <c r="AI253" s="31">
        <v>34</v>
      </c>
      <c r="AJ253" s="32">
        <v>0.27936604363933809</v>
      </c>
      <c r="AK253" s="33">
        <v>54</v>
      </c>
      <c r="AL253" s="32">
        <v>0.14539537928891019</v>
      </c>
      <c r="AM253" s="33">
        <v>24</v>
      </c>
      <c r="AN253" s="22"/>
      <c r="AO253" s="30">
        <v>0.33456951621853659</v>
      </c>
      <c r="AP253" s="36">
        <v>35</v>
      </c>
      <c r="AQ253" s="22"/>
      <c r="AR253" s="30">
        <v>0.15068842879288802</v>
      </c>
      <c r="AS253" s="31">
        <v>4</v>
      </c>
      <c r="AT253" s="30">
        <v>0.17315746044817312</v>
      </c>
      <c r="AU253" s="31">
        <v>10</v>
      </c>
      <c r="AV253" s="30">
        <v>0.12821939713760291</v>
      </c>
      <c r="AW253" s="31">
        <v>4</v>
      </c>
      <c r="AX253" s="24"/>
      <c r="AY253" s="30">
        <v>0.19772528967311589</v>
      </c>
      <c r="AZ253" s="31">
        <v>40</v>
      </c>
      <c r="BA253" s="3">
        <v>0.33201149236937255</v>
      </c>
      <c r="BB253" s="13">
        <v>57</v>
      </c>
      <c r="BC253" s="2">
        <v>0.26163057711617566</v>
      </c>
      <c r="BD253" s="13">
        <v>57</v>
      </c>
      <c r="BE253" s="2">
        <v>-4.662004662004662E-4</v>
      </c>
      <c r="BF253" s="13">
        <v>18</v>
      </c>
    </row>
    <row r="254" spans="1:58">
      <c r="A254" s="48" t="s">
        <v>283</v>
      </c>
      <c r="B254" s="51">
        <v>-8.9622589319961037</v>
      </c>
      <c r="C254" s="50">
        <v>11</v>
      </c>
      <c r="D254" s="22"/>
      <c r="E254" s="30">
        <v>0.2365507223345463</v>
      </c>
      <c r="F254" s="31">
        <v>32</v>
      </c>
      <c r="G254" s="32">
        <v>3.3367434438260436E-2</v>
      </c>
      <c r="H254" s="33">
        <v>16</v>
      </c>
      <c r="I254" s="32">
        <v>0.27113310882905389</v>
      </c>
      <c r="J254" s="33">
        <v>7</v>
      </c>
      <c r="K254" s="32">
        <v>0.40515162373632452</v>
      </c>
      <c r="L254" s="33">
        <v>126</v>
      </c>
      <c r="M254" s="22"/>
      <c r="N254" s="30">
        <v>0.20164166127917671</v>
      </c>
      <c r="O254" s="31">
        <v>16</v>
      </c>
      <c r="P254" s="32">
        <v>0.37438608461044831</v>
      </c>
      <c r="Q254" s="33">
        <v>62</v>
      </c>
      <c r="R254" s="32">
        <v>7.5271965662087298E-2</v>
      </c>
      <c r="S254" s="33">
        <v>36</v>
      </c>
      <c r="T254" s="32">
        <v>0.15526693356499452</v>
      </c>
      <c r="U254" s="33">
        <v>6</v>
      </c>
      <c r="V254" s="22"/>
      <c r="W254" s="30">
        <v>7.4393827126573886E-2</v>
      </c>
      <c r="X254" s="34">
        <v>20</v>
      </c>
      <c r="Y254" s="32">
        <v>9.1743119266055051E-3</v>
      </c>
      <c r="Z254" s="35">
        <v>106</v>
      </c>
      <c r="AA254" s="32">
        <v>0.14974887998575398</v>
      </c>
      <c r="AB254" s="35">
        <v>37</v>
      </c>
      <c r="AC254" s="32">
        <v>0.12654388888198723</v>
      </c>
      <c r="AD254" s="35">
        <v>78</v>
      </c>
      <c r="AE254" s="32">
        <v>1.2108227711948862E-2</v>
      </c>
      <c r="AF254" s="35">
        <v>28</v>
      </c>
      <c r="AG254" s="22"/>
      <c r="AH254" s="30">
        <v>6.9876424464839187E-2</v>
      </c>
      <c r="AI254" s="31">
        <v>6</v>
      </c>
      <c r="AJ254" s="32">
        <v>5.6270681790945618E-2</v>
      </c>
      <c r="AK254" s="33">
        <v>4</v>
      </c>
      <c r="AL254" s="32">
        <v>8.3482167138732771E-2</v>
      </c>
      <c r="AM254" s="33">
        <v>7</v>
      </c>
      <c r="AN254" s="22"/>
      <c r="AO254" s="30">
        <v>0.33989024964910169</v>
      </c>
      <c r="AP254" s="36">
        <v>37</v>
      </c>
      <c r="AQ254" s="22"/>
      <c r="AR254" s="30">
        <v>0.17638627394109485</v>
      </c>
      <c r="AS254" s="31">
        <v>7</v>
      </c>
      <c r="AT254" s="30">
        <v>9.8561411539725821E-2</v>
      </c>
      <c r="AU254" s="31">
        <v>5</v>
      </c>
      <c r="AV254" s="30">
        <v>0.25421113634246389</v>
      </c>
      <c r="AW254" s="31">
        <v>51</v>
      </c>
      <c r="AX254" s="24"/>
      <c r="AY254" s="30">
        <v>0.24614591351321269</v>
      </c>
      <c r="AZ254" s="31">
        <v>82</v>
      </c>
      <c r="BA254" s="3">
        <v>0.50458688498661808</v>
      </c>
      <c r="BB254" s="13">
        <v>146</v>
      </c>
      <c r="BC254" s="2">
        <v>0.23245225415441867</v>
      </c>
      <c r="BD254" s="13">
        <v>46</v>
      </c>
      <c r="BE254" s="2">
        <v>1.3986013986013986E-3</v>
      </c>
      <c r="BF254" s="13">
        <v>134</v>
      </c>
    </row>
    <row r="255" spans="1:58">
      <c r="A255" s="48" t="s">
        <v>110</v>
      </c>
      <c r="B255" s="51">
        <v>-9.1278586780831006</v>
      </c>
      <c r="C255" s="50">
        <v>10</v>
      </c>
      <c r="D255" s="22"/>
      <c r="E255" s="30">
        <v>0.26971384216433542</v>
      </c>
      <c r="F255" s="31">
        <v>56</v>
      </c>
      <c r="G255" s="32">
        <v>2.2841722064547546E-2</v>
      </c>
      <c r="H255" s="33">
        <v>8</v>
      </c>
      <c r="I255" s="32">
        <v>0.51566054829911012</v>
      </c>
      <c r="J255" s="33">
        <v>103</v>
      </c>
      <c r="K255" s="32">
        <v>0.27063925612934842</v>
      </c>
      <c r="L255" s="33">
        <v>62</v>
      </c>
      <c r="M255" s="22"/>
      <c r="N255" s="30">
        <v>0.2032704102906624</v>
      </c>
      <c r="O255" s="31">
        <v>17</v>
      </c>
      <c r="P255" s="32">
        <v>0.27977447927292443</v>
      </c>
      <c r="Q255" s="33">
        <v>28</v>
      </c>
      <c r="R255" s="32">
        <v>3.0291175121905295E-2</v>
      </c>
      <c r="S255" s="33">
        <v>13</v>
      </c>
      <c r="T255" s="32">
        <v>0.29974557647715749</v>
      </c>
      <c r="U255" s="33">
        <v>28</v>
      </c>
      <c r="V255" s="22"/>
      <c r="W255" s="30">
        <v>6.8156910197672629E-2</v>
      </c>
      <c r="X255" s="34">
        <v>15</v>
      </c>
      <c r="Y255" s="32">
        <v>1.9955101022698925E-3</v>
      </c>
      <c r="Z255" s="35">
        <v>23</v>
      </c>
      <c r="AA255" s="32">
        <v>8.9880863851756865E-2</v>
      </c>
      <c r="AB255" s="35">
        <v>18</v>
      </c>
      <c r="AC255" s="32">
        <v>0.14348882251894446</v>
      </c>
      <c r="AD255" s="35">
        <v>99</v>
      </c>
      <c r="AE255" s="32">
        <v>3.7262444317719308E-2</v>
      </c>
      <c r="AF255" s="35">
        <v>66</v>
      </c>
      <c r="AG255" s="22"/>
      <c r="AH255" s="30">
        <v>0.22974702182005591</v>
      </c>
      <c r="AI255" s="31">
        <v>48</v>
      </c>
      <c r="AJ255" s="32">
        <v>0.27370515881912844</v>
      </c>
      <c r="AK255" s="33">
        <v>49</v>
      </c>
      <c r="AL255" s="32">
        <v>0.18578888482098338</v>
      </c>
      <c r="AM255" s="33">
        <v>56</v>
      </c>
      <c r="AN255" s="22"/>
      <c r="AO255" s="30">
        <v>0.24975640836032512</v>
      </c>
      <c r="AP255" s="36">
        <v>15</v>
      </c>
      <c r="AQ255" s="22"/>
      <c r="AR255" s="30">
        <v>0.26236135382896908</v>
      </c>
      <c r="AS255" s="31">
        <v>26</v>
      </c>
      <c r="AT255" s="30">
        <v>0.25580770006219183</v>
      </c>
      <c r="AU255" s="31">
        <v>22</v>
      </c>
      <c r="AV255" s="30">
        <v>0.26891500759574632</v>
      </c>
      <c r="AW255" s="31">
        <v>62</v>
      </c>
      <c r="AX255" s="24"/>
      <c r="AY255" s="30">
        <v>0.10756654291275837</v>
      </c>
      <c r="AZ255" s="31">
        <v>4</v>
      </c>
      <c r="BA255" s="3">
        <v>0.11522293915638063</v>
      </c>
      <c r="BB255" s="13">
        <v>9</v>
      </c>
      <c r="BC255" s="2">
        <v>0.20467948678469172</v>
      </c>
      <c r="BD255" s="13">
        <v>36</v>
      </c>
      <c r="BE255" s="2">
        <v>2.7972027972027972E-3</v>
      </c>
      <c r="BF255" s="13">
        <v>160</v>
      </c>
    </row>
    <row r="256" spans="1:58">
      <c r="A256" s="48" t="s">
        <v>95</v>
      </c>
      <c r="B256" s="51">
        <v>-9.4076088274296765</v>
      </c>
      <c r="C256" s="50">
        <v>9</v>
      </c>
      <c r="D256" s="22"/>
      <c r="E256" s="30">
        <v>0.18826478148997594</v>
      </c>
      <c r="F256" s="31">
        <v>10</v>
      </c>
      <c r="G256" s="32">
        <v>6.5487787520236651E-2</v>
      </c>
      <c r="H256" s="33">
        <v>32</v>
      </c>
      <c r="I256" s="32">
        <v>0.36103756314928581</v>
      </c>
      <c r="J256" s="33">
        <v>23</v>
      </c>
      <c r="K256" s="32">
        <v>0.13826899380040539</v>
      </c>
      <c r="L256" s="33">
        <v>14</v>
      </c>
      <c r="M256" s="22"/>
      <c r="N256" s="30">
        <v>0.25624602066125818</v>
      </c>
      <c r="O256" s="31">
        <v>29</v>
      </c>
      <c r="P256" s="32">
        <v>0.37075247803514233</v>
      </c>
      <c r="Q256" s="33">
        <v>61</v>
      </c>
      <c r="R256" s="32">
        <v>9.5264482775580084E-2</v>
      </c>
      <c r="S256" s="33">
        <v>55</v>
      </c>
      <c r="T256" s="32">
        <v>0.30272110117305207</v>
      </c>
      <c r="U256" s="33">
        <v>30</v>
      </c>
      <c r="V256" s="22"/>
      <c r="W256" s="30">
        <v>8.78976438411537E-2</v>
      </c>
      <c r="X256" s="34">
        <v>28</v>
      </c>
      <c r="Y256" s="32">
        <v>5.9193488716241215E-3</v>
      </c>
      <c r="Z256" s="35">
        <v>65</v>
      </c>
      <c r="AA256" s="32">
        <v>0.23243247093358435</v>
      </c>
      <c r="AB256" s="35">
        <v>84</v>
      </c>
      <c r="AC256" s="32">
        <v>0.10591041230172128</v>
      </c>
      <c r="AD256" s="35">
        <v>49</v>
      </c>
      <c r="AE256" s="32">
        <v>7.3283432576850618E-3</v>
      </c>
      <c r="AF256" s="35">
        <v>25</v>
      </c>
      <c r="AG256" s="22"/>
      <c r="AH256" s="30">
        <v>0.18221744123647923</v>
      </c>
      <c r="AI256" s="31">
        <v>23</v>
      </c>
      <c r="AJ256" s="32">
        <v>0.21546471104245901</v>
      </c>
      <c r="AK256" s="33">
        <v>25</v>
      </c>
      <c r="AL256" s="32">
        <v>0.14897017143049945</v>
      </c>
      <c r="AM256" s="33">
        <v>26</v>
      </c>
      <c r="AN256" s="22"/>
      <c r="AO256" s="30">
        <v>0.31510408591767053</v>
      </c>
      <c r="AP256" s="36">
        <v>26</v>
      </c>
      <c r="AQ256" s="22"/>
      <c r="AR256" s="30">
        <v>0.17510540949147421</v>
      </c>
      <c r="AS256" s="31">
        <v>6</v>
      </c>
      <c r="AT256" s="30">
        <v>0.17536542875503011</v>
      </c>
      <c r="AU256" s="31">
        <v>11</v>
      </c>
      <c r="AV256" s="30">
        <v>0.17484539022791831</v>
      </c>
      <c r="AW256" s="31">
        <v>9</v>
      </c>
      <c r="AX256" s="24"/>
      <c r="AY256" s="30">
        <v>0.1414001844398545</v>
      </c>
      <c r="AZ256" s="31">
        <v>13</v>
      </c>
      <c r="BA256" s="3">
        <v>0.13088149485806749</v>
      </c>
      <c r="BB256" s="13">
        <v>11</v>
      </c>
      <c r="BC256" s="2">
        <v>0.29331905846149603</v>
      </c>
      <c r="BD256" s="13">
        <v>72</v>
      </c>
      <c r="BE256" s="2">
        <v>0</v>
      </c>
      <c r="BF256" s="13">
        <v>66</v>
      </c>
    </row>
    <row r="257" spans="1:58">
      <c r="A257" s="48" t="s">
        <v>130</v>
      </c>
      <c r="B257" s="51">
        <v>-9.5924934063771232</v>
      </c>
      <c r="C257" s="50">
        <v>8</v>
      </c>
      <c r="D257" s="22"/>
      <c r="E257" s="30">
        <v>0.17181505568109848</v>
      </c>
      <c r="F257" s="31">
        <v>7</v>
      </c>
      <c r="G257" s="32">
        <v>1.7666899916842994E-2</v>
      </c>
      <c r="H257" s="33">
        <v>5</v>
      </c>
      <c r="I257" s="32">
        <v>0.41447610225233511</v>
      </c>
      <c r="J257" s="33">
        <v>48</v>
      </c>
      <c r="K257" s="32">
        <v>8.3302164874117374E-2</v>
      </c>
      <c r="L257" s="33">
        <v>4</v>
      </c>
      <c r="M257" s="22"/>
      <c r="N257" s="30">
        <v>0.20562253477527659</v>
      </c>
      <c r="O257" s="31">
        <v>19</v>
      </c>
      <c r="P257" s="32">
        <v>0.32410867663847998</v>
      </c>
      <c r="Q257" s="33">
        <v>43</v>
      </c>
      <c r="R257" s="32">
        <v>5.0390061754649572E-2</v>
      </c>
      <c r="S257" s="33">
        <v>20</v>
      </c>
      <c r="T257" s="32">
        <v>0.24236886593270024</v>
      </c>
      <c r="U257" s="33">
        <v>13</v>
      </c>
      <c r="V257" s="22"/>
      <c r="W257" s="30">
        <v>7.3617821848773038E-2</v>
      </c>
      <c r="X257" s="34">
        <v>19</v>
      </c>
      <c r="Y257" s="32">
        <v>1.6080402010050253E-2</v>
      </c>
      <c r="Z257" s="35">
        <v>156</v>
      </c>
      <c r="AA257" s="32">
        <v>0.15178735316268463</v>
      </c>
      <c r="AB257" s="35">
        <v>39</v>
      </c>
      <c r="AC257" s="32">
        <v>0.12338928979528957</v>
      </c>
      <c r="AD257" s="35">
        <v>77</v>
      </c>
      <c r="AE257" s="32">
        <v>3.2142424270676971E-3</v>
      </c>
      <c r="AF257" s="35">
        <v>11</v>
      </c>
      <c r="AG257" s="22"/>
      <c r="AH257" s="30">
        <v>0.14410360386930093</v>
      </c>
      <c r="AI257" s="31">
        <v>15</v>
      </c>
      <c r="AJ257" s="32">
        <v>0.18738161535495279</v>
      </c>
      <c r="AK257" s="33">
        <v>20</v>
      </c>
      <c r="AL257" s="32">
        <v>0.10082559238364909</v>
      </c>
      <c r="AM257" s="33">
        <v>10</v>
      </c>
      <c r="AN257" s="22"/>
      <c r="AO257" s="30">
        <v>0.32907286869814517</v>
      </c>
      <c r="AP257" s="36">
        <v>34</v>
      </c>
      <c r="AQ257" s="22"/>
      <c r="AR257" s="30">
        <v>0.17193023569128713</v>
      </c>
      <c r="AS257" s="31">
        <v>5</v>
      </c>
      <c r="AT257" s="30">
        <v>0.16274860137547176</v>
      </c>
      <c r="AU257" s="31">
        <v>7</v>
      </c>
      <c r="AV257" s="30">
        <v>0.18111187000710249</v>
      </c>
      <c r="AW257" s="31">
        <v>12</v>
      </c>
      <c r="AX257" s="24"/>
      <c r="AY257" s="30">
        <v>0.20103331890014053</v>
      </c>
      <c r="AZ257" s="31">
        <v>44</v>
      </c>
      <c r="BA257" s="3">
        <v>0.39112471367201551</v>
      </c>
      <c r="BB257" s="13">
        <v>85</v>
      </c>
      <c r="BC257" s="2">
        <v>0.21244144349460659</v>
      </c>
      <c r="BD257" s="13">
        <v>38</v>
      </c>
      <c r="BE257" s="2">
        <v>-4.662004662004662E-4</v>
      </c>
      <c r="BF257" s="13">
        <v>1</v>
      </c>
    </row>
    <row r="258" spans="1:58">
      <c r="A258" s="48" t="s">
        <v>24</v>
      </c>
      <c r="B258" s="51">
        <v>-9.9564409237612743</v>
      </c>
      <c r="C258" s="50">
        <v>7</v>
      </c>
      <c r="D258" s="22"/>
      <c r="E258" s="30">
        <v>0.12264444086535496</v>
      </c>
      <c r="F258" s="31">
        <v>3</v>
      </c>
      <c r="G258" s="32">
        <v>6.7873703869506377E-2</v>
      </c>
      <c r="H258" s="33">
        <v>35</v>
      </c>
      <c r="I258" s="32">
        <v>0.2464899709556333</v>
      </c>
      <c r="J258" s="33">
        <v>4</v>
      </c>
      <c r="K258" s="32">
        <v>5.3569647770925224E-2</v>
      </c>
      <c r="L258" s="33">
        <v>2</v>
      </c>
      <c r="M258" s="22"/>
      <c r="N258" s="30">
        <v>0.28071817014240236</v>
      </c>
      <c r="O258" s="31">
        <v>46</v>
      </c>
      <c r="P258" s="32">
        <v>0.34000221697281519</v>
      </c>
      <c r="Q258" s="33">
        <v>50</v>
      </c>
      <c r="R258" s="32">
        <v>0.16556934315433647</v>
      </c>
      <c r="S258" s="33">
        <v>116</v>
      </c>
      <c r="T258" s="32">
        <v>0.33658295030005542</v>
      </c>
      <c r="U258" s="33">
        <v>41</v>
      </c>
      <c r="V258" s="22"/>
      <c r="W258" s="30">
        <v>4.8528667958080349E-2</v>
      </c>
      <c r="X258" s="34">
        <v>5</v>
      </c>
      <c r="Y258" s="32">
        <v>4.387167534960241E-3</v>
      </c>
      <c r="Z258" s="35">
        <v>46</v>
      </c>
      <c r="AA258" s="32">
        <v>3.1143549408597364E-2</v>
      </c>
      <c r="AB258" s="35">
        <v>7</v>
      </c>
      <c r="AC258" s="32">
        <v>7.5266496286270856E-2</v>
      </c>
      <c r="AD258" s="35">
        <v>23</v>
      </c>
      <c r="AE258" s="32">
        <v>8.3317458602492941E-2</v>
      </c>
      <c r="AF258" s="35">
        <v>105</v>
      </c>
      <c r="AG258" s="22"/>
      <c r="AH258" s="30">
        <v>0.24589274924255972</v>
      </c>
      <c r="AI258" s="31">
        <v>62</v>
      </c>
      <c r="AJ258" s="32">
        <v>0.30883072813351431</v>
      </c>
      <c r="AK258" s="33">
        <v>75</v>
      </c>
      <c r="AL258" s="32">
        <v>0.18295477035160512</v>
      </c>
      <c r="AM258" s="33">
        <v>50</v>
      </c>
      <c r="AN258" s="22"/>
      <c r="AO258" s="30">
        <v>0.12451524189226508</v>
      </c>
      <c r="AP258" s="36">
        <v>7</v>
      </c>
      <c r="AQ258" s="22"/>
      <c r="AR258" s="30">
        <v>0.31293223860293579</v>
      </c>
      <c r="AS258" s="31">
        <v>45</v>
      </c>
      <c r="AT258" s="30">
        <v>0.33367634914089711</v>
      </c>
      <c r="AU258" s="31">
        <v>49</v>
      </c>
      <c r="AV258" s="30">
        <v>0.29218812806497446</v>
      </c>
      <c r="AW258" s="31">
        <v>78</v>
      </c>
      <c r="AX258" s="24"/>
      <c r="AY258" s="30">
        <v>0.12375128307164913</v>
      </c>
      <c r="AZ258" s="31">
        <v>7</v>
      </c>
      <c r="BA258" s="3">
        <v>7.4443871429570388E-2</v>
      </c>
      <c r="BB258" s="13">
        <v>3</v>
      </c>
      <c r="BC258" s="2">
        <v>0.29401277498817424</v>
      </c>
      <c r="BD258" s="13">
        <v>74</v>
      </c>
      <c r="BE258" s="2">
        <v>2.7972027972027972E-3</v>
      </c>
      <c r="BF258" s="13">
        <v>167</v>
      </c>
    </row>
    <row r="259" spans="1:58">
      <c r="A259" s="48" t="s">
        <v>114</v>
      </c>
      <c r="B259" s="51">
        <v>-10.054185472772831</v>
      </c>
      <c r="C259" s="50">
        <v>6</v>
      </c>
      <c r="D259" s="22"/>
      <c r="E259" s="30">
        <v>0.22371687391093711</v>
      </c>
      <c r="F259" s="31">
        <v>25</v>
      </c>
      <c r="G259" s="32">
        <v>2.2821557276816517E-2</v>
      </c>
      <c r="H259" s="33">
        <v>7</v>
      </c>
      <c r="I259" s="32">
        <v>0.52718725650881115</v>
      </c>
      <c r="J259" s="33">
        <v>111</v>
      </c>
      <c r="K259" s="32">
        <v>0.12114180794718361</v>
      </c>
      <c r="L259" s="33">
        <v>11</v>
      </c>
      <c r="M259" s="22"/>
      <c r="N259" s="30">
        <v>0.12100173562092797</v>
      </c>
      <c r="O259" s="31">
        <v>4</v>
      </c>
      <c r="P259" s="32">
        <v>0.1573814093445981</v>
      </c>
      <c r="Q259" s="33">
        <v>8</v>
      </c>
      <c r="R259" s="32">
        <v>9.355043046124582E-3</v>
      </c>
      <c r="S259" s="33">
        <v>6</v>
      </c>
      <c r="T259" s="32">
        <v>0.19626875447206124</v>
      </c>
      <c r="U259" s="33">
        <v>9</v>
      </c>
      <c r="V259" s="22"/>
      <c r="W259" s="30">
        <v>5.7899631587812785E-2</v>
      </c>
      <c r="X259" s="34">
        <v>11</v>
      </c>
      <c r="Y259" s="32">
        <v>6.0560181680545042E-3</v>
      </c>
      <c r="Z259" s="35">
        <v>68</v>
      </c>
      <c r="AA259" s="32">
        <v>6.483162268032816E-2</v>
      </c>
      <c r="AB259" s="35">
        <v>11</v>
      </c>
      <c r="AC259" s="32">
        <v>0.12149176337120657</v>
      </c>
      <c r="AD259" s="35">
        <v>71</v>
      </c>
      <c r="AE259" s="32">
        <v>3.9219122131661899E-2</v>
      </c>
      <c r="AF259" s="35">
        <v>69</v>
      </c>
      <c r="AG259" s="22"/>
      <c r="AH259" s="30">
        <v>0.2140492655862985</v>
      </c>
      <c r="AI259" s="31">
        <v>38</v>
      </c>
      <c r="AJ259" s="32">
        <v>0.26411991294125314</v>
      </c>
      <c r="AK259" s="33">
        <v>40</v>
      </c>
      <c r="AL259" s="32">
        <v>0.16397861823134385</v>
      </c>
      <c r="AM259" s="33">
        <v>38</v>
      </c>
      <c r="AN259" s="22"/>
      <c r="AO259" s="30">
        <v>0.10330262500051532</v>
      </c>
      <c r="AP259" s="36">
        <v>6</v>
      </c>
      <c r="AQ259" s="22"/>
      <c r="AR259" s="30">
        <v>0.25150958306202453</v>
      </c>
      <c r="AS259" s="31">
        <v>23</v>
      </c>
      <c r="AT259" s="30">
        <v>0.27546309452347861</v>
      </c>
      <c r="AU259" s="31">
        <v>31</v>
      </c>
      <c r="AV259" s="30">
        <v>0.22755607160057045</v>
      </c>
      <c r="AW259" s="31">
        <v>35</v>
      </c>
      <c r="AX259" s="24"/>
      <c r="AY259" s="30">
        <v>0.21334653458844632</v>
      </c>
      <c r="AZ259" s="31">
        <v>56</v>
      </c>
      <c r="BA259" s="3">
        <v>0.19634310115211703</v>
      </c>
      <c r="BB259" s="13">
        <v>16</v>
      </c>
      <c r="BC259" s="2">
        <v>0.44276410168082103</v>
      </c>
      <c r="BD259" s="13">
        <v>151</v>
      </c>
      <c r="BE259" s="2">
        <v>9.324009324009324E-4</v>
      </c>
      <c r="BF259" s="13">
        <v>90</v>
      </c>
    </row>
    <row r="260" spans="1:58">
      <c r="A260" s="48" t="s">
        <v>40</v>
      </c>
      <c r="B260" s="51">
        <v>-10.080474678395548</v>
      </c>
      <c r="C260" s="50">
        <v>5</v>
      </c>
      <c r="D260" s="22"/>
      <c r="E260" s="30">
        <v>0.18847999028591603</v>
      </c>
      <c r="F260" s="31">
        <v>11</v>
      </c>
      <c r="G260" s="32">
        <v>6.0663935512418894E-2</v>
      </c>
      <c r="H260" s="33">
        <v>30</v>
      </c>
      <c r="I260" s="32">
        <v>0.34226592924306409</v>
      </c>
      <c r="J260" s="33">
        <v>19</v>
      </c>
      <c r="K260" s="32">
        <v>0.1625101061022651</v>
      </c>
      <c r="L260" s="33">
        <v>20</v>
      </c>
      <c r="M260" s="22"/>
      <c r="N260" s="30">
        <v>0.20532252663411818</v>
      </c>
      <c r="O260" s="31">
        <v>18</v>
      </c>
      <c r="P260" s="32">
        <v>8.4451353710233379E-2</v>
      </c>
      <c r="Q260" s="33">
        <v>4</v>
      </c>
      <c r="R260" s="32">
        <v>0.25637277235090483</v>
      </c>
      <c r="S260" s="33">
        <v>179</v>
      </c>
      <c r="T260" s="32">
        <v>0.2751434538412163</v>
      </c>
      <c r="U260" s="33">
        <v>20</v>
      </c>
      <c r="V260" s="22"/>
      <c r="W260" s="30">
        <v>8.3090776569930899E-2</v>
      </c>
      <c r="X260" s="34">
        <v>25</v>
      </c>
      <c r="Y260" s="32">
        <v>0</v>
      </c>
      <c r="Z260" s="35">
        <v>11</v>
      </c>
      <c r="AA260" s="32">
        <v>0.22160510830608479</v>
      </c>
      <c r="AB260" s="35">
        <v>76</v>
      </c>
      <c r="AC260" s="32">
        <v>6.1721307576864747E-2</v>
      </c>
      <c r="AD260" s="35">
        <v>14</v>
      </c>
      <c r="AE260" s="32">
        <v>4.9036690396774038E-2</v>
      </c>
      <c r="AF260" s="35">
        <v>78</v>
      </c>
      <c r="AG260" s="22"/>
      <c r="AH260" s="30">
        <v>0.26152230202339255</v>
      </c>
      <c r="AI260" s="31">
        <v>77</v>
      </c>
      <c r="AJ260" s="32">
        <v>0.30403750488034476</v>
      </c>
      <c r="AK260" s="33">
        <v>71</v>
      </c>
      <c r="AL260" s="32">
        <v>0.21900709916644032</v>
      </c>
      <c r="AM260" s="33">
        <v>81</v>
      </c>
      <c r="AN260" s="22"/>
      <c r="AO260" s="30">
        <v>0.155626671557163</v>
      </c>
      <c r="AP260" s="36">
        <v>8</v>
      </c>
      <c r="AQ260" s="22"/>
      <c r="AR260" s="30">
        <v>0.20547233310165056</v>
      </c>
      <c r="AS260" s="31">
        <v>12</v>
      </c>
      <c r="AT260" s="30">
        <v>0.18368657759999613</v>
      </c>
      <c r="AU260" s="31">
        <v>12</v>
      </c>
      <c r="AV260" s="30">
        <v>0.22725808860330499</v>
      </c>
      <c r="AW260" s="31">
        <v>34</v>
      </c>
      <c r="AX260" s="24"/>
      <c r="AY260" s="30">
        <v>0.13464022886064392</v>
      </c>
      <c r="AZ260" s="31">
        <v>11</v>
      </c>
      <c r="BA260" s="3">
        <v>0.27891074324949783</v>
      </c>
      <c r="BB260" s="13">
        <v>38</v>
      </c>
      <c r="BC260" s="2">
        <v>0.12547614379863434</v>
      </c>
      <c r="BD260" s="13">
        <v>9</v>
      </c>
      <c r="BE260" s="2">
        <v>-4.662004662004662E-4</v>
      </c>
      <c r="BF260" s="13">
        <v>14</v>
      </c>
    </row>
    <row r="261" spans="1:58">
      <c r="A261" s="48" t="s">
        <v>107</v>
      </c>
      <c r="B261" s="51">
        <v>-10.148064444319367</v>
      </c>
      <c r="C261" s="50">
        <v>4</v>
      </c>
      <c r="D261" s="22"/>
      <c r="E261" s="30">
        <v>0.2576743762494943</v>
      </c>
      <c r="F261" s="31">
        <v>50</v>
      </c>
      <c r="G261" s="32">
        <v>0.1224527261281538</v>
      </c>
      <c r="H261" s="33">
        <v>83</v>
      </c>
      <c r="I261" s="32">
        <v>0.54967701823398574</v>
      </c>
      <c r="J261" s="33">
        <v>128</v>
      </c>
      <c r="K261" s="32">
        <v>0.10089338438634328</v>
      </c>
      <c r="L261" s="33">
        <v>7</v>
      </c>
      <c r="M261" s="22"/>
      <c r="N261" s="30">
        <v>0.14927310758084877</v>
      </c>
      <c r="O261" s="31">
        <v>6</v>
      </c>
      <c r="P261" s="32">
        <v>0.27617030588042946</v>
      </c>
      <c r="Q261" s="33">
        <v>27</v>
      </c>
      <c r="R261" s="32">
        <v>2.7491498170991193E-2</v>
      </c>
      <c r="S261" s="33">
        <v>12</v>
      </c>
      <c r="T261" s="32">
        <v>0.14415751869112567</v>
      </c>
      <c r="U261" s="33">
        <v>5</v>
      </c>
      <c r="V261" s="22"/>
      <c r="W261" s="30">
        <v>5.6933650663541148E-2</v>
      </c>
      <c r="X261" s="34">
        <v>10</v>
      </c>
      <c r="Y261" s="32">
        <v>1.5546918378678512E-2</v>
      </c>
      <c r="Z261" s="35">
        <v>152</v>
      </c>
      <c r="AA261" s="32">
        <v>8.4997588294006849E-4</v>
      </c>
      <c r="AB261" s="35">
        <v>2</v>
      </c>
      <c r="AC261" s="32">
        <v>9.6998665630794248E-2</v>
      </c>
      <c r="AD261" s="35">
        <v>40</v>
      </c>
      <c r="AE261" s="32">
        <v>0.11433904276175176</v>
      </c>
      <c r="AF261" s="35">
        <v>124</v>
      </c>
      <c r="AG261" s="22"/>
      <c r="AH261" s="30">
        <v>0.21002443714939867</v>
      </c>
      <c r="AI261" s="31">
        <v>32</v>
      </c>
      <c r="AJ261" s="32">
        <v>0.26695303377896373</v>
      </c>
      <c r="AK261" s="33">
        <v>45</v>
      </c>
      <c r="AL261" s="32">
        <v>0.15309584051983363</v>
      </c>
      <c r="AM261" s="33">
        <v>30</v>
      </c>
      <c r="AN261" s="22"/>
      <c r="AO261" s="30">
        <v>8.1585202282054833E-2</v>
      </c>
      <c r="AP261" s="36">
        <v>5</v>
      </c>
      <c r="AQ261" s="22"/>
      <c r="AR261" s="30">
        <v>0.17780363308686181</v>
      </c>
      <c r="AS261" s="31">
        <v>8</v>
      </c>
      <c r="AT261" s="30">
        <v>8.7168138585652408E-2</v>
      </c>
      <c r="AU261" s="31">
        <v>2</v>
      </c>
      <c r="AV261" s="30">
        <v>0.2684391275880712</v>
      </c>
      <c r="AW261" s="31">
        <v>59</v>
      </c>
      <c r="AX261" s="24"/>
      <c r="AY261" s="30">
        <v>0.227052094514269</v>
      </c>
      <c r="AZ261" s="31">
        <v>65</v>
      </c>
      <c r="BA261" s="3">
        <v>0.29692262987977863</v>
      </c>
      <c r="BB261" s="13">
        <v>47</v>
      </c>
      <c r="BC261" s="2">
        <v>0.38330125273062748</v>
      </c>
      <c r="BD261" s="13">
        <v>118</v>
      </c>
      <c r="BE261" s="2">
        <v>9.324009324009324E-4</v>
      </c>
      <c r="BF261" s="13">
        <v>89</v>
      </c>
    </row>
    <row r="262" spans="1:58">
      <c r="A262" s="48" t="s">
        <v>121</v>
      </c>
      <c r="B262" s="51">
        <v>-11.081963812738035</v>
      </c>
      <c r="C262" s="50">
        <v>3</v>
      </c>
      <c r="D262" s="22"/>
      <c r="E262" s="30">
        <v>0.23625810381795451</v>
      </c>
      <c r="F262" s="31">
        <v>31</v>
      </c>
      <c r="G262" s="32">
        <v>6.627486002076359E-2</v>
      </c>
      <c r="H262" s="33">
        <v>33</v>
      </c>
      <c r="I262" s="32">
        <v>0.50322637816141946</v>
      </c>
      <c r="J262" s="33">
        <v>95</v>
      </c>
      <c r="K262" s="32">
        <v>0.13927307327168051</v>
      </c>
      <c r="L262" s="33">
        <v>16</v>
      </c>
      <c r="M262" s="22"/>
      <c r="N262" s="30">
        <v>8.377199306633161E-2</v>
      </c>
      <c r="O262" s="31">
        <v>2</v>
      </c>
      <c r="P262" s="32">
        <v>6.8430339260529993E-2</v>
      </c>
      <c r="Q262" s="33">
        <v>3</v>
      </c>
      <c r="R262" s="32">
        <v>1.3009162165299749E-2</v>
      </c>
      <c r="S262" s="33">
        <v>8</v>
      </c>
      <c r="T262" s="32">
        <v>0.16987647777316509</v>
      </c>
      <c r="U262" s="33">
        <v>7</v>
      </c>
      <c r="V262" s="22"/>
      <c r="W262" s="30">
        <v>4.9954323403454556E-2</v>
      </c>
      <c r="X262" s="34">
        <v>7</v>
      </c>
      <c r="Y262" s="32">
        <v>7.1748878923766808E-3</v>
      </c>
      <c r="Z262" s="35">
        <v>76</v>
      </c>
      <c r="AA262" s="32">
        <v>1.3204085507125186E-2</v>
      </c>
      <c r="AB262" s="35">
        <v>4</v>
      </c>
      <c r="AC262" s="32">
        <v>0.13504891027458749</v>
      </c>
      <c r="AD262" s="35">
        <v>90</v>
      </c>
      <c r="AE262" s="32">
        <v>4.4389409939728876E-2</v>
      </c>
      <c r="AF262" s="35">
        <v>74</v>
      </c>
      <c r="AG262" s="22"/>
      <c r="AH262" s="30">
        <v>0.21247792095400692</v>
      </c>
      <c r="AI262" s="31">
        <v>35</v>
      </c>
      <c r="AJ262" s="32">
        <v>0.24415489493329801</v>
      </c>
      <c r="AK262" s="33">
        <v>29</v>
      </c>
      <c r="AL262" s="32">
        <v>0.1808009469747158</v>
      </c>
      <c r="AM262" s="33">
        <v>48</v>
      </c>
      <c r="AN262" s="22"/>
      <c r="AO262" s="30">
        <v>4.6415738531799089E-2</v>
      </c>
      <c r="AP262" s="36">
        <v>2</v>
      </c>
      <c r="AQ262" s="22"/>
      <c r="AR262" s="30">
        <v>0.20544461974011485</v>
      </c>
      <c r="AS262" s="31">
        <v>11</v>
      </c>
      <c r="AT262" s="30">
        <v>0.2771748984442251</v>
      </c>
      <c r="AU262" s="31">
        <v>32</v>
      </c>
      <c r="AV262" s="30">
        <v>0.13371434103600463</v>
      </c>
      <c r="AW262" s="31">
        <v>5</v>
      </c>
      <c r="AX262" s="24"/>
      <c r="AY262" s="30">
        <v>0.19812825480653429</v>
      </c>
      <c r="AZ262" s="31">
        <v>41</v>
      </c>
      <c r="BA262" s="3">
        <v>0.1939742761703766</v>
      </c>
      <c r="BB262" s="13">
        <v>15</v>
      </c>
      <c r="BC262" s="2">
        <v>0.38968787752661554</v>
      </c>
      <c r="BD262" s="13">
        <v>122</v>
      </c>
      <c r="BE262" s="2">
        <v>1.0722610722610723E-2</v>
      </c>
      <c r="BF262" s="13">
        <v>220</v>
      </c>
    </row>
    <row r="263" spans="1:58">
      <c r="A263" s="48" t="s">
        <v>249</v>
      </c>
      <c r="B263" s="51">
        <v>-12.315970090729541</v>
      </c>
      <c r="C263" s="50">
        <v>2</v>
      </c>
      <c r="D263" s="22"/>
      <c r="E263" s="30">
        <v>0.11772941952951337</v>
      </c>
      <c r="F263" s="31">
        <v>2</v>
      </c>
      <c r="G263" s="32">
        <v>4.9503948671713607E-2</v>
      </c>
      <c r="H263" s="33">
        <v>24</v>
      </c>
      <c r="I263" s="32">
        <v>2.5797669270540901E-2</v>
      </c>
      <c r="J263" s="33">
        <v>1</v>
      </c>
      <c r="K263" s="32">
        <v>0.2778866406462856</v>
      </c>
      <c r="L263" s="33">
        <v>66</v>
      </c>
      <c r="M263" s="22"/>
      <c r="N263" s="30">
        <v>9.5353915775844386E-2</v>
      </c>
      <c r="O263" s="31">
        <v>3</v>
      </c>
      <c r="P263" s="32">
        <v>0.21317433722903611</v>
      </c>
      <c r="Q263" s="33">
        <v>15</v>
      </c>
      <c r="R263" s="32">
        <v>9.0284956979157106E-3</v>
      </c>
      <c r="S263" s="33">
        <v>5</v>
      </c>
      <c r="T263" s="32">
        <v>6.3858914400581293E-2</v>
      </c>
      <c r="U263" s="33">
        <v>3</v>
      </c>
      <c r="V263" s="22"/>
      <c r="W263" s="30">
        <v>5.0356196636565993E-2</v>
      </c>
      <c r="X263" s="34">
        <v>8</v>
      </c>
      <c r="Y263" s="32">
        <v>2.2695035460992909E-2</v>
      </c>
      <c r="Z263" s="35">
        <v>176</v>
      </c>
      <c r="AA263" s="32">
        <v>9.1986397042172291E-2</v>
      </c>
      <c r="AB263" s="35">
        <v>19</v>
      </c>
      <c r="AC263" s="32">
        <v>5.5758369867813573E-2</v>
      </c>
      <c r="AD263" s="35">
        <v>7</v>
      </c>
      <c r="AE263" s="32">
        <v>3.0984984175285196E-2</v>
      </c>
      <c r="AF263" s="35">
        <v>61</v>
      </c>
      <c r="AG263" s="22"/>
      <c r="AH263" s="30">
        <v>2.0017160660607568E-2</v>
      </c>
      <c r="AI263" s="31">
        <v>2</v>
      </c>
      <c r="AJ263" s="32">
        <v>0</v>
      </c>
      <c r="AK263" s="33">
        <v>1</v>
      </c>
      <c r="AL263" s="32">
        <v>4.0034321321215136E-2</v>
      </c>
      <c r="AM263" s="33">
        <v>6</v>
      </c>
      <c r="AN263" s="22"/>
      <c r="AO263" s="30">
        <v>0.22845489094758598</v>
      </c>
      <c r="AP263" s="36">
        <v>12</v>
      </c>
      <c r="AQ263" s="22"/>
      <c r="AR263" s="30">
        <v>0.13971058484092372</v>
      </c>
      <c r="AS263" s="31">
        <v>2</v>
      </c>
      <c r="AT263" s="30">
        <v>0</v>
      </c>
      <c r="AU263" s="31">
        <v>1</v>
      </c>
      <c r="AV263" s="30">
        <v>0.27942116968184744</v>
      </c>
      <c r="AW263" s="31">
        <v>71</v>
      </c>
      <c r="AX263" s="24"/>
      <c r="AY263" s="30">
        <v>0.20788483877751537</v>
      </c>
      <c r="AZ263" s="31">
        <v>51</v>
      </c>
      <c r="BA263" s="3">
        <v>0.48820454895544169</v>
      </c>
      <c r="BB263" s="13">
        <v>139</v>
      </c>
      <c r="BC263" s="2">
        <v>0.13544996737710441</v>
      </c>
      <c r="BD263" s="13">
        <v>13</v>
      </c>
      <c r="BE263" s="2">
        <v>0</v>
      </c>
      <c r="BF263" s="13">
        <v>54</v>
      </c>
    </row>
    <row r="264" spans="1:58">
      <c r="A264" s="48" t="s">
        <v>125</v>
      </c>
      <c r="B264" s="51">
        <v>-13.695553820973446</v>
      </c>
      <c r="C264" s="50">
        <v>1</v>
      </c>
      <c r="D264" s="22"/>
      <c r="E264" s="30">
        <v>0.27340810998098275</v>
      </c>
      <c r="F264" s="31">
        <v>58</v>
      </c>
      <c r="G264" s="32">
        <v>8.659829631001309E-2</v>
      </c>
      <c r="H264" s="33">
        <v>50</v>
      </c>
      <c r="I264" s="32">
        <v>0.56692536537438065</v>
      </c>
      <c r="J264" s="33">
        <v>144</v>
      </c>
      <c r="K264" s="32">
        <v>0.16670066825855448</v>
      </c>
      <c r="L264" s="33">
        <v>22</v>
      </c>
      <c r="M264" s="22"/>
      <c r="N264" s="30">
        <v>2.769139885930113E-3</v>
      </c>
      <c r="O264" s="31">
        <v>1</v>
      </c>
      <c r="P264" s="32">
        <v>0</v>
      </c>
      <c r="Q264" s="33">
        <v>1</v>
      </c>
      <c r="R264" s="32">
        <v>8.3074196577903395E-3</v>
      </c>
      <c r="S264" s="33">
        <v>3</v>
      </c>
      <c r="T264" s="32">
        <v>0</v>
      </c>
      <c r="U264" s="33">
        <v>1</v>
      </c>
      <c r="V264" s="22"/>
      <c r="W264" s="30">
        <v>1.6304455486353928E-2</v>
      </c>
      <c r="X264" s="34">
        <v>1</v>
      </c>
      <c r="Y264" s="32">
        <v>5.2424639580602884E-3</v>
      </c>
      <c r="Z264" s="35">
        <v>58</v>
      </c>
      <c r="AA264" s="32">
        <v>0</v>
      </c>
      <c r="AB264" s="35">
        <v>1</v>
      </c>
      <c r="AC264" s="32">
        <v>3.4579579623239334E-2</v>
      </c>
      <c r="AD264" s="35">
        <v>3</v>
      </c>
      <c r="AE264" s="32">
        <v>2.5395778364116096E-2</v>
      </c>
      <c r="AF264" s="35">
        <v>50</v>
      </c>
      <c r="AG264" s="22"/>
      <c r="AH264" s="30">
        <v>0.16174366816691071</v>
      </c>
      <c r="AI264" s="31">
        <v>17</v>
      </c>
      <c r="AJ264" s="32">
        <v>0.2030952704218853</v>
      </c>
      <c r="AK264" s="33">
        <v>21</v>
      </c>
      <c r="AL264" s="32">
        <v>0.12039206591193614</v>
      </c>
      <c r="AM264" s="33">
        <v>16</v>
      </c>
      <c r="AN264" s="22"/>
      <c r="AO264" s="30">
        <v>0</v>
      </c>
      <c r="AP264" s="36">
        <v>1</v>
      </c>
      <c r="AQ264" s="22"/>
      <c r="AR264" s="30">
        <v>9.9057991823342323E-2</v>
      </c>
      <c r="AS264" s="31">
        <v>1</v>
      </c>
      <c r="AT264" s="30">
        <v>9.521092462841596E-2</v>
      </c>
      <c r="AU264" s="31">
        <v>4</v>
      </c>
      <c r="AV264" s="30">
        <v>0.10290505901826869</v>
      </c>
      <c r="AW264" s="31">
        <v>3</v>
      </c>
      <c r="AX264" s="24"/>
      <c r="AY264" s="30">
        <v>0.12205606225038108</v>
      </c>
      <c r="AZ264" s="31">
        <v>6</v>
      </c>
      <c r="BA264" s="3">
        <v>1.8050981722107201E-2</v>
      </c>
      <c r="BB264" s="13">
        <v>2</v>
      </c>
      <c r="BC264" s="2">
        <v>0.34811720502903609</v>
      </c>
      <c r="BD264" s="13">
        <v>97</v>
      </c>
      <c r="BE264" s="2">
        <v>0</v>
      </c>
      <c r="BF264" s="13">
        <v>34</v>
      </c>
    </row>
    <row r="265" spans="1:58">
      <c r="A265" s="48" t="s">
        <v>151</v>
      </c>
      <c r="B265" s="37">
        <v>15.939608091233085</v>
      </c>
      <c r="C265" s="23"/>
      <c r="D265" s="23"/>
      <c r="E265" s="37">
        <f>MAX(E3:E264)</f>
        <v>0.80767650339527908</v>
      </c>
      <c r="F265" s="37"/>
      <c r="G265" s="37">
        <f>MAX(G3:G264)</f>
        <v>1</v>
      </c>
      <c r="H265" s="37"/>
      <c r="I265" s="37">
        <f>MAX(I3:I264)</f>
        <v>0.96363847583643125</v>
      </c>
      <c r="J265" s="38"/>
      <c r="K265" s="37">
        <f>MAX(K3:K264)</f>
        <v>1</v>
      </c>
      <c r="L265" s="22"/>
      <c r="M265" s="22"/>
      <c r="N265" s="37">
        <f>MAX(N3:N264)</f>
        <v>0.77540198843607255</v>
      </c>
      <c r="O265" s="37"/>
      <c r="P265" s="37">
        <f>MAX(P3:P264)</f>
        <v>1</v>
      </c>
      <c r="Q265" s="37"/>
      <c r="R265" s="37">
        <f>MAX(R3:R264)</f>
        <v>1</v>
      </c>
      <c r="S265" s="37"/>
      <c r="T265" s="37">
        <f>MAX(T3:T264)</f>
        <v>1</v>
      </c>
      <c r="U265" s="22"/>
      <c r="V265" s="22"/>
      <c r="W265" s="37">
        <f>MAX(W3:W264)</f>
        <v>0.55708841088706218</v>
      </c>
      <c r="X265" s="37"/>
      <c r="Y265" s="37">
        <f>MAX(Y3:Y264)</f>
        <v>1</v>
      </c>
      <c r="Z265" s="37"/>
      <c r="AA265" s="37">
        <f>MAX(AA3:AA264)</f>
        <v>1</v>
      </c>
      <c r="AB265" s="37"/>
      <c r="AC265" s="37">
        <f>MAX(AC3:AC264)</f>
        <v>0.83033937191249252</v>
      </c>
      <c r="AD265" s="37"/>
      <c r="AE265" s="37">
        <f>MAX(AE3:AE264)</f>
        <v>1</v>
      </c>
      <c r="AF265" s="22"/>
      <c r="AG265" s="22"/>
      <c r="AH265" s="37">
        <f>MAX(AH3:AH264)</f>
        <v>0.99715798873806283</v>
      </c>
      <c r="AI265" s="37"/>
      <c r="AJ265" s="37">
        <f>MAX(AJ3:AJ264)</f>
        <v>1</v>
      </c>
      <c r="AK265" s="37"/>
      <c r="AL265" s="37">
        <f>MAX(AL3:AL264)</f>
        <v>1</v>
      </c>
      <c r="AM265" s="22"/>
      <c r="AN265" s="22"/>
      <c r="AO265" s="37">
        <f>MAX(AO3:AO264)</f>
        <v>1</v>
      </c>
      <c r="AP265" s="37"/>
      <c r="AQ265" s="22"/>
      <c r="AR265" s="37">
        <f>MAX(AR3:AR264)</f>
        <v>0.87970195929245953</v>
      </c>
      <c r="AS265" s="37"/>
      <c r="AT265" s="37">
        <f>MAX(AT3:AT264)</f>
        <v>1</v>
      </c>
      <c r="AU265" s="37"/>
      <c r="AV265" s="37">
        <f>MAX(AV3:AV264)</f>
        <v>1</v>
      </c>
      <c r="AW265" s="22"/>
      <c r="AX265" s="22"/>
      <c r="AY265" s="37">
        <f>MAX(AY3:AY264)</f>
        <v>0.82158431597959047</v>
      </c>
      <c r="AZ265" s="37"/>
      <c r="BA265" s="4">
        <f>MAX(BA3:BA264)</f>
        <v>1</v>
      </c>
      <c r="BB265" s="9"/>
      <c r="BC265" s="6">
        <f>MAX(BC3:BC264)</f>
        <v>1</v>
      </c>
      <c r="BD265" s="9"/>
      <c r="BE265" s="6">
        <f>MAX(BE3:BE264)</f>
        <v>1</v>
      </c>
      <c r="BF265" s="5"/>
    </row>
    <row r="266" spans="1:58">
      <c r="A266" s="48" t="s">
        <v>152</v>
      </c>
      <c r="B266" s="37">
        <v>-13.695553820973446</v>
      </c>
      <c r="C266" s="23"/>
      <c r="D266" s="23"/>
      <c r="E266" s="37">
        <f>MIN(E3:E265)</f>
        <v>9.4096882565669546E-2</v>
      </c>
      <c r="F266" s="37"/>
      <c r="G266" s="37">
        <f>MIN(G3:G265)</f>
        <v>0</v>
      </c>
      <c r="H266" s="37"/>
      <c r="I266" s="37">
        <f>MIN(I3:I265)</f>
        <v>2.5797669270540901E-2</v>
      </c>
      <c r="J266" s="37"/>
      <c r="K266" s="37">
        <f>MIN(K3:K265)</f>
        <v>0</v>
      </c>
      <c r="L266" s="22"/>
      <c r="M266" s="22"/>
      <c r="N266" s="37">
        <f>MIN(N3:N265)</f>
        <v>2.769139885930113E-3</v>
      </c>
      <c r="O266" s="37"/>
      <c r="P266" s="37">
        <f>MIN(P3:P265)</f>
        <v>0</v>
      </c>
      <c r="Q266" s="37"/>
      <c r="R266" s="37">
        <f>MIN(R3:R265)</f>
        <v>0</v>
      </c>
      <c r="S266" s="37"/>
      <c r="T266" s="37">
        <f>MIN(T3:T265)</f>
        <v>0</v>
      </c>
      <c r="U266" s="22"/>
      <c r="V266" s="22"/>
      <c r="W266" s="37">
        <f>MIN(W3:W265)</f>
        <v>1.6304455486353928E-2</v>
      </c>
      <c r="X266" s="37"/>
      <c r="Y266" s="37">
        <f>MIN(Y3:Y265)</f>
        <v>0</v>
      </c>
      <c r="Z266" s="37"/>
      <c r="AA266" s="37">
        <f>MIN(AA3:AA265)</f>
        <v>0</v>
      </c>
      <c r="AB266" s="37"/>
      <c r="AC266" s="37">
        <f>MIN(AC3:AC265)</f>
        <v>3.0965331371632585E-2</v>
      </c>
      <c r="AD266" s="37"/>
      <c r="AE266" s="37">
        <f>MIN(AE3:AE265)</f>
        <v>0</v>
      </c>
      <c r="AF266" s="22"/>
      <c r="AG266" s="22"/>
      <c r="AH266" s="37">
        <f>MIN(AH3:AH265)</f>
        <v>1.8551146410130264E-2</v>
      </c>
      <c r="AI266" s="37"/>
      <c r="AJ266" s="37">
        <f>MIN(AJ3:AJ265)</f>
        <v>0</v>
      </c>
      <c r="AK266" s="37"/>
      <c r="AL266" s="37">
        <f>MIN(AL3:AL265)</f>
        <v>0</v>
      </c>
      <c r="AM266" s="22"/>
      <c r="AN266" s="22"/>
      <c r="AO266" s="37">
        <f>MIN(AO3:AO265)</f>
        <v>0</v>
      </c>
      <c r="AP266" s="37"/>
      <c r="AQ266" s="22"/>
      <c r="AR266" s="37">
        <f>MIN(AR3:AR265)</f>
        <v>9.9057991823342323E-2</v>
      </c>
      <c r="AS266" s="37"/>
      <c r="AT266" s="37">
        <f>MIN(AT3:AT265)</f>
        <v>0</v>
      </c>
      <c r="AU266" s="37"/>
      <c r="AV266" s="37">
        <f>MIN(AV3:AV265)</f>
        <v>0</v>
      </c>
      <c r="AW266" s="22"/>
      <c r="AX266" s="22"/>
      <c r="AY266" s="37">
        <f>MIN(AY3:AY265)</f>
        <v>7.0776851321938603E-2</v>
      </c>
      <c r="AZ266" s="37"/>
      <c r="BA266" s="4">
        <f>MIN(BA3:BA265)</f>
        <v>0</v>
      </c>
      <c r="BB266" s="9"/>
      <c r="BC266" s="6">
        <f>MIN(BC3:BC265)</f>
        <v>0</v>
      </c>
      <c r="BD266" s="9"/>
      <c r="BE266" s="6">
        <f>MIN(BE3:BE265)</f>
        <v>-4.662004662004662E-4</v>
      </c>
      <c r="BF266" s="5"/>
    </row>
    <row r="267" spans="1:58">
      <c r="A267" s="48" t="s">
        <v>153</v>
      </c>
      <c r="B267" s="37">
        <v>29.635161912206531</v>
      </c>
      <c r="C267" s="23"/>
      <c r="D267" s="23"/>
      <c r="E267" s="37">
        <f>E265-E266</f>
        <v>0.71357962082960957</v>
      </c>
      <c r="F267" s="37"/>
      <c r="G267" s="37">
        <f>G265-G266</f>
        <v>1</v>
      </c>
      <c r="H267" s="37"/>
      <c r="I267" s="37">
        <f>I265-I266</f>
        <v>0.93784080656589031</v>
      </c>
      <c r="J267" s="37"/>
      <c r="K267" s="37">
        <f>K265-K266</f>
        <v>1</v>
      </c>
      <c r="L267" s="22"/>
      <c r="M267" s="22"/>
      <c r="N267" s="37">
        <f>N265-N266</f>
        <v>0.77263284855014247</v>
      </c>
      <c r="O267" s="37"/>
      <c r="P267" s="37">
        <f>P265-P266</f>
        <v>1</v>
      </c>
      <c r="Q267" s="37"/>
      <c r="R267" s="37">
        <f>R265-R266</f>
        <v>1</v>
      </c>
      <c r="S267" s="37"/>
      <c r="T267" s="37">
        <f>T265-T266</f>
        <v>1</v>
      </c>
      <c r="U267" s="22"/>
      <c r="V267" s="22"/>
      <c r="W267" s="37">
        <f>W265-W266</f>
        <v>0.54078395540070823</v>
      </c>
      <c r="X267" s="37"/>
      <c r="Y267" s="37">
        <f>Y265-Y266</f>
        <v>1</v>
      </c>
      <c r="Z267" s="37"/>
      <c r="AA267" s="37">
        <f>AA265-AA266</f>
        <v>1</v>
      </c>
      <c r="AB267" s="37"/>
      <c r="AC267" s="37">
        <f>AC265-AC266</f>
        <v>0.79937404054085992</v>
      </c>
      <c r="AD267" s="37"/>
      <c r="AE267" s="37">
        <f>AE265-AE266</f>
        <v>1</v>
      </c>
      <c r="AF267" s="22"/>
      <c r="AG267" s="22"/>
      <c r="AH267" s="37">
        <f>AH265-AH266</f>
        <v>0.9786068423279326</v>
      </c>
      <c r="AI267" s="37"/>
      <c r="AJ267" s="37">
        <f>AJ265-AJ266</f>
        <v>1</v>
      </c>
      <c r="AK267" s="37"/>
      <c r="AL267" s="37">
        <f>AL265-AL266</f>
        <v>1</v>
      </c>
      <c r="AM267" s="22"/>
      <c r="AN267" s="22"/>
      <c r="AO267" s="37">
        <f>AO265-AO266</f>
        <v>1</v>
      </c>
      <c r="AP267" s="37"/>
      <c r="AQ267" s="22"/>
      <c r="AR267" s="37">
        <f>AR265-AR266</f>
        <v>0.78064396746911724</v>
      </c>
      <c r="AS267" s="37"/>
      <c r="AT267" s="37">
        <f>AT265-AT266</f>
        <v>1</v>
      </c>
      <c r="AU267" s="37"/>
      <c r="AV267" s="37">
        <f>AV265-AV266</f>
        <v>1</v>
      </c>
      <c r="AW267" s="22"/>
      <c r="AX267" s="22"/>
      <c r="AY267" s="37">
        <f>AY265-AY266</f>
        <v>0.75080746465765191</v>
      </c>
      <c r="AZ267" s="37"/>
      <c r="BA267" s="4">
        <f>BA265-BA266</f>
        <v>1</v>
      </c>
      <c r="BB267" s="9"/>
      <c r="BC267" s="6">
        <f>BC265-BC266</f>
        <v>1</v>
      </c>
      <c r="BD267" s="9"/>
      <c r="BE267" s="6">
        <f>BE265-BE266</f>
        <v>1.0004662004662004</v>
      </c>
      <c r="BF267" s="5"/>
    </row>
    <row r="268" spans="1:58">
      <c r="A268" s="49" t="s">
        <v>154</v>
      </c>
      <c r="B268" s="39">
        <v>-2.5153755244942477E-15</v>
      </c>
      <c r="C268" s="23"/>
      <c r="D268" s="23"/>
      <c r="E268" s="40">
        <f>AVERAGE(E3:E264)</f>
        <v>0.38879617486966311</v>
      </c>
      <c r="F268" s="41"/>
      <c r="G268" s="40">
        <f>AVERAGE(G3:G264)</f>
        <v>0.18948230115609135</v>
      </c>
      <c r="H268" s="41"/>
      <c r="I268" s="40">
        <f>AVERAGE(I3:I264)</f>
        <v>0.55875270560915824</v>
      </c>
      <c r="J268" s="41"/>
      <c r="K268" s="40">
        <f>AVERAGE(K3:K264)</f>
        <v>0.41815351784373972</v>
      </c>
      <c r="L268" s="22"/>
      <c r="M268" s="22"/>
      <c r="N268" s="40">
        <f>AVERAGE(N3:N264)</f>
        <v>0.41823303493896807</v>
      </c>
      <c r="O268" s="41"/>
      <c r="P268" s="40">
        <f>AVERAGE(P3:P264)</f>
        <v>0.50717447019274975</v>
      </c>
      <c r="Q268" s="41"/>
      <c r="R268" s="40">
        <f>AVERAGE(R3:R264)</f>
        <v>0.22795243733879642</v>
      </c>
      <c r="S268" s="41"/>
      <c r="T268" s="40">
        <f>AVERAGE(T3:T264)</f>
        <v>0.51957219728535786</v>
      </c>
      <c r="U268" s="22"/>
      <c r="V268" s="22"/>
      <c r="W268" s="40">
        <f>AVERAGE(W3:W264)</f>
        <v>0.19563351161186407</v>
      </c>
      <c r="X268" s="41"/>
      <c r="Y268" s="40">
        <f>AVERAGE(Y3:Y264)</f>
        <v>4.0437992270755632E-2</v>
      </c>
      <c r="Z268" s="41"/>
      <c r="AA268" s="40">
        <f>AVERAGE(AA3:AA264)</f>
        <v>0.3348821373435128</v>
      </c>
      <c r="AB268" s="41"/>
      <c r="AC268" s="40">
        <f>AVERAGE(AC3:AC264)</f>
        <v>0.21899037063535071</v>
      </c>
      <c r="AD268" s="41"/>
      <c r="AE268" s="40">
        <f>AVERAGE(AE3:AE264)</f>
        <v>0.18822354619783696</v>
      </c>
      <c r="AF268" s="22"/>
      <c r="AG268" s="22"/>
      <c r="AH268" s="40">
        <f>AVERAGE(AH3:AH264)</f>
        <v>0.3894654869435577</v>
      </c>
      <c r="AI268" s="41"/>
      <c r="AJ268" s="40">
        <f>AVERAGE(AJ3:AJ264)</f>
        <v>0.43650841980585903</v>
      </c>
      <c r="AK268" s="41"/>
      <c r="AL268" s="40">
        <f>AVERAGE(AL3:AL264)</f>
        <v>0.34242255408125538</v>
      </c>
      <c r="AM268" s="22"/>
      <c r="AN268" s="22"/>
      <c r="AO268" s="40">
        <f>AVERAGE(AO3:AO264)</f>
        <v>0.54785369466588107</v>
      </c>
      <c r="AP268" s="41"/>
      <c r="AQ268" s="22"/>
      <c r="AR268" s="40">
        <f>AVERAGE(AR3:AR264)</f>
        <v>0.43628087898907375</v>
      </c>
      <c r="AS268" s="41"/>
      <c r="AT268" s="40">
        <f>AVERAGE(AT3:AT264)</f>
        <v>0.49282967899077518</v>
      </c>
      <c r="AU268" s="41"/>
      <c r="AV268" s="40">
        <f>AVERAGE(AV3:AV264)</f>
        <v>0.37973207898737188</v>
      </c>
      <c r="AW268" s="22"/>
      <c r="AX268" s="22"/>
      <c r="AY268" s="40">
        <f>AVERAGE(AY3:AY264)</f>
        <v>0.29962278937793568</v>
      </c>
      <c r="AZ268" s="41"/>
      <c r="BA268" s="18">
        <f>AVERAGE(BA3:BA264)</f>
        <v>0.47087435079527401</v>
      </c>
      <c r="BB268" s="10"/>
      <c r="BC268" s="15">
        <f>AVERAGE(BC3:BC264)</f>
        <v>0.41459698180409305</v>
      </c>
      <c r="BD268" s="10"/>
      <c r="BE268" s="15">
        <f>AVERAGE(BE3:BE264)</f>
        <v>1.339703553444011E-2</v>
      </c>
      <c r="BF268" s="5"/>
    </row>
    <row r="269" spans="1:58" ht="13.5" thickBot="1">
      <c r="A269" s="48" t="s">
        <v>155</v>
      </c>
      <c r="B269" s="37">
        <v>5.6378621992934654</v>
      </c>
      <c r="C269" s="23"/>
      <c r="D269" s="23"/>
      <c r="E269" s="42">
        <f>STDEVP(E3:E264)</f>
        <v>0.12988859043944243</v>
      </c>
      <c r="F269" s="42"/>
      <c r="G269" s="42">
        <f>STDEVP(G3:G264)</f>
        <v>0.12750814442865624</v>
      </c>
      <c r="H269" s="42"/>
      <c r="I269" s="42">
        <f>STDEVP(I3:I264)</f>
        <v>0.15270483580504121</v>
      </c>
      <c r="J269" s="42"/>
      <c r="K269" s="42">
        <f>STDEVP(K3:K264)</f>
        <v>0.18688072647279441</v>
      </c>
      <c r="L269" s="22"/>
      <c r="M269" s="22"/>
      <c r="N269" s="42">
        <f>STDEVP(N3:N264)</f>
        <v>0.14396881020730559</v>
      </c>
      <c r="O269" s="42"/>
      <c r="P269" s="42">
        <f>STDEVP(P3:P264)</f>
        <v>0.1827096258776813</v>
      </c>
      <c r="Q269" s="42"/>
      <c r="R269" s="42">
        <f>STDEVP(R3:R264)</f>
        <v>0.17023655223926659</v>
      </c>
      <c r="S269" s="42"/>
      <c r="T269" s="42">
        <f>STDEVP(T3:T264)</f>
        <v>0.18165417191591918</v>
      </c>
      <c r="U269" s="22"/>
      <c r="V269" s="22"/>
      <c r="W269" s="42">
        <f>STDEVP(W3:W264)</f>
        <v>0.10248387557560658</v>
      </c>
      <c r="X269" s="42"/>
      <c r="Y269" s="42">
        <f>STDEVP(Y3:Y264)</f>
        <v>9.4060639312364122E-2</v>
      </c>
      <c r="Z269" s="42"/>
      <c r="AA269" s="42">
        <f>STDEVP(AA3:AA264)</f>
        <v>0.18665430247087181</v>
      </c>
      <c r="AB269" s="42"/>
      <c r="AC269" s="42">
        <f>STDEVP(AC3:AC264)</f>
        <v>0.14622219975819417</v>
      </c>
      <c r="AD269" s="42"/>
      <c r="AE269" s="42">
        <f>STDEVP(AE3:AE264)</f>
        <v>0.19150543339227835</v>
      </c>
      <c r="AF269" s="22"/>
      <c r="AG269" s="22"/>
      <c r="AH269" s="42">
        <f>STDEVP(AH3:AH264)</f>
        <v>0.19988709016148376</v>
      </c>
      <c r="AI269" s="42"/>
      <c r="AJ269" s="42">
        <f>STDEVP(AJ3:AJ264)</f>
        <v>0.20348492247040287</v>
      </c>
      <c r="AK269" s="42"/>
      <c r="AL269" s="42">
        <f>STDEVP(AL3:AL264)</f>
        <v>0.20108441113736797</v>
      </c>
      <c r="AM269" s="22"/>
      <c r="AN269" s="22"/>
      <c r="AO269" s="42">
        <f>STDEVP(AO3:AO264)</f>
        <v>0.1924740653302579</v>
      </c>
      <c r="AP269" s="42"/>
      <c r="AQ269" s="22"/>
      <c r="AR269" s="42">
        <f>STDEVP(AR3:AR264)</f>
        <v>0.13617773517582979</v>
      </c>
      <c r="AS269" s="42"/>
      <c r="AT269" s="42">
        <f>STDEVP(AT3:AT264)</f>
        <v>0.17053603365196479</v>
      </c>
      <c r="AU269" s="42"/>
      <c r="AV269" s="42">
        <f>STDEVP(AV3:AV264)</f>
        <v>0.14904143375768641</v>
      </c>
      <c r="AW269" s="22"/>
      <c r="AX269" s="22"/>
      <c r="AY269" s="42">
        <f>STDEVP(AY3:AY264)</f>
        <v>0.10386441166121885</v>
      </c>
      <c r="AZ269" s="42"/>
      <c r="BA269" s="16">
        <f>STDEVP(BA3:BA264)</f>
        <v>0.17843306806107237</v>
      </c>
      <c r="BB269" s="11"/>
      <c r="BC269" s="7">
        <f>STDEVP(BC3:BC264)</f>
        <v>0.1830424672098051</v>
      </c>
      <c r="BD269" s="11"/>
      <c r="BE269" s="7">
        <f>STDEVP(BE3:BE264)</f>
        <v>6.8626224162295246E-2</v>
      </c>
      <c r="BF269" s="8"/>
    </row>
    <row r="270" spans="1:58">
      <c r="A270" s="19"/>
    </row>
    <row r="271" spans="1:58">
      <c r="A271" s="19"/>
    </row>
    <row r="272" spans="1:58">
      <c r="A272" s="19"/>
    </row>
    <row r="273" spans="1:1">
      <c r="A273" s="19"/>
    </row>
    <row r="274" spans="1:1">
      <c r="A274" s="19"/>
    </row>
    <row r="275" spans="1:1">
      <c r="A275" s="19"/>
    </row>
    <row r="276" spans="1:1">
      <c r="A276" s="19"/>
    </row>
    <row r="277" spans="1:1">
      <c r="A277" s="19"/>
    </row>
    <row r="278" spans="1:1">
      <c r="A278" s="19"/>
    </row>
    <row r="279" spans="1:1">
      <c r="A279" s="19"/>
    </row>
    <row r="280" spans="1:1">
      <c r="A280" s="19"/>
    </row>
    <row r="281" spans="1:1">
      <c r="A281" s="19"/>
    </row>
    <row r="282" spans="1:1">
      <c r="A282" s="19"/>
    </row>
    <row r="283" spans="1:1">
      <c r="A283" s="19"/>
    </row>
    <row r="284" spans="1:1">
      <c r="A284" s="19"/>
    </row>
    <row r="285" spans="1:1">
      <c r="A285" s="19"/>
    </row>
    <row r="286" spans="1:1">
      <c r="A286" s="19"/>
    </row>
    <row r="287" spans="1:1">
      <c r="A287" s="19"/>
    </row>
    <row r="288" spans="1:1">
      <c r="A288" s="19"/>
    </row>
    <row r="289" spans="1:1">
      <c r="A289" s="19"/>
    </row>
    <row r="290" spans="1:1">
      <c r="A290" s="19"/>
    </row>
    <row r="291" spans="1:1">
      <c r="A291" s="19"/>
    </row>
    <row r="292" spans="1:1">
      <c r="A292" s="19"/>
    </row>
    <row r="293" spans="1:1">
      <c r="A293" s="19"/>
    </row>
    <row r="294" spans="1:1">
      <c r="A294" s="19"/>
    </row>
    <row r="295" spans="1:1">
      <c r="A295" s="19"/>
    </row>
    <row r="296" spans="1:1">
      <c r="A296" s="19"/>
    </row>
    <row r="297" spans="1:1">
      <c r="A297" s="19"/>
    </row>
    <row r="298" spans="1:1">
      <c r="A298" s="19"/>
    </row>
    <row r="299" spans="1:1">
      <c r="A299" s="19"/>
    </row>
    <row r="300" spans="1:1">
      <c r="A300" s="19"/>
    </row>
    <row r="301" spans="1:1">
      <c r="A301" s="19"/>
    </row>
    <row r="302" spans="1:1">
      <c r="A302" s="19"/>
    </row>
    <row r="303" spans="1:1">
      <c r="A303" s="19"/>
    </row>
    <row r="304" spans="1:1">
      <c r="A304" s="19"/>
    </row>
    <row r="305" spans="1:1">
      <c r="A305" s="19"/>
    </row>
    <row r="306" spans="1:1">
      <c r="A306" s="19"/>
    </row>
    <row r="307" spans="1:1">
      <c r="A307" s="19"/>
    </row>
    <row r="308" spans="1:1">
      <c r="A308" s="19"/>
    </row>
    <row r="309" spans="1:1">
      <c r="A309" s="19"/>
    </row>
    <row r="310" spans="1:1">
      <c r="A310" s="19"/>
    </row>
    <row r="311" spans="1:1">
      <c r="A311" s="19"/>
    </row>
    <row r="312" spans="1:1">
      <c r="A312" s="19"/>
    </row>
    <row r="313" spans="1:1">
      <c r="A313" s="19"/>
    </row>
    <row r="314" spans="1:1">
      <c r="A314" s="19"/>
    </row>
    <row r="315" spans="1:1">
      <c r="A315" s="19"/>
    </row>
    <row r="316" spans="1:1">
      <c r="A316" s="19"/>
    </row>
    <row r="317" spans="1:1">
      <c r="A317" s="19"/>
    </row>
    <row r="318" spans="1:1">
      <c r="A318" s="19"/>
    </row>
    <row r="319" spans="1:1">
      <c r="A319" s="19"/>
    </row>
    <row r="320" spans="1:1">
      <c r="A320" s="19"/>
    </row>
    <row r="321" spans="1:1">
      <c r="A321" s="19"/>
    </row>
    <row r="322" spans="1:1">
      <c r="A322" s="19"/>
    </row>
    <row r="323" spans="1:1">
      <c r="A323" s="19"/>
    </row>
    <row r="324" spans="1:1">
      <c r="A324" s="19"/>
    </row>
    <row r="325" spans="1:1">
      <c r="A325" s="19"/>
    </row>
    <row r="326" spans="1:1">
      <c r="A326" s="19"/>
    </row>
    <row r="327" spans="1:1">
      <c r="A327" s="19"/>
    </row>
    <row r="328" spans="1:1">
      <c r="A328" s="19"/>
    </row>
    <row r="329" spans="1:1">
      <c r="A329" s="19"/>
    </row>
    <row r="330" spans="1:1">
      <c r="A330" s="19"/>
    </row>
    <row r="331" spans="1:1">
      <c r="A331" s="19"/>
    </row>
    <row r="332" spans="1:1">
      <c r="A332" s="19"/>
    </row>
    <row r="333" spans="1:1">
      <c r="A333" s="19"/>
    </row>
    <row r="334" spans="1:1">
      <c r="A334" s="19"/>
    </row>
    <row r="335" spans="1:1">
      <c r="A335" s="19"/>
    </row>
    <row r="336" spans="1:1">
      <c r="A336" s="19"/>
    </row>
    <row r="337" spans="1:1">
      <c r="A337" s="19"/>
    </row>
    <row r="338" spans="1:1">
      <c r="A338" s="19"/>
    </row>
    <row r="339" spans="1:1">
      <c r="A339" s="19"/>
    </row>
    <row r="340" spans="1:1">
      <c r="A340" s="19"/>
    </row>
    <row r="341" spans="1:1">
      <c r="A341" s="19"/>
    </row>
    <row r="342" spans="1:1">
      <c r="A342" s="19"/>
    </row>
    <row r="343" spans="1:1">
      <c r="A343" s="19"/>
    </row>
    <row r="344" spans="1:1">
      <c r="A344" s="19"/>
    </row>
    <row r="345" spans="1:1">
      <c r="A345" s="19"/>
    </row>
    <row r="346" spans="1:1">
      <c r="A346" s="19"/>
    </row>
    <row r="347" spans="1:1">
      <c r="A347" s="19"/>
    </row>
    <row r="348" spans="1:1">
      <c r="A348" s="19"/>
    </row>
    <row r="349" spans="1:1">
      <c r="A349" s="19"/>
    </row>
    <row r="350" spans="1:1">
      <c r="A350" s="19"/>
    </row>
    <row r="351" spans="1:1">
      <c r="A351" s="19"/>
    </row>
    <row r="352" spans="1:1">
      <c r="A352" s="19"/>
    </row>
    <row r="353" spans="1:1">
      <c r="A353" s="19"/>
    </row>
    <row r="354" spans="1:1">
      <c r="A354" s="19"/>
    </row>
    <row r="355" spans="1:1">
      <c r="A355" s="19"/>
    </row>
    <row r="356" spans="1:1">
      <c r="A356" s="19"/>
    </row>
    <row r="357" spans="1:1">
      <c r="A357" s="19"/>
    </row>
    <row r="358" spans="1:1">
      <c r="A358" s="19"/>
    </row>
    <row r="359" spans="1:1">
      <c r="A359" s="19"/>
    </row>
    <row r="360" spans="1:1">
      <c r="A360" s="19"/>
    </row>
    <row r="361" spans="1:1">
      <c r="A361" s="19"/>
    </row>
    <row r="362" spans="1:1">
      <c r="A362" s="19"/>
    </row>
    <row r="363" spans="1:1">
      <c r="A363" s="19"/>
    </row>
    <row r="364" spans="1:1">
      <c r="A364" s="19"/>
    </row>
    <row r="365" spans="1:1">
      <c r="A365" s="19"/>
    </row>
    <row r="366" spans="1:1">
      <c r="A366" s="19"/>
    </row>
    <row r="367" spans="1:1">
      <c r="A367" s="19"/>
    </row>
    <row r="368" spans="1:1">
      <c r="A368" s="19"/>
    </row>
    <row r="369" spans="1:1">
      <c r="A369" s="19"/>
    </row>
    <row r="370" spans="1:1">
      <c r="A370" s="19"/>
    </row>
    <row r="371" spans="1:1">
      <c r="A371" s="19"/>
    </row>
    <row r="372" spans="1:1">
      <c r="A372" s="19"/>
    </row>
    <row r="373" spans="1:1">
      <c r="A373" s="19"/>
    </row>
    <row r="374" spans="1:1">
      <c r="A374" s="19"/>
    </row>
    <row r="375" spans="1:1">
      <c r="A375" s="19"/>
    </row>
    <row r="376" spans="1:1">
      <c r="A376" s="19"/>
    </row>
    <row r="377" spans="1:1">
      <c r="A377" s="19"/>
    </row>
    <row r="378" spans="1:1">
      <c r="A378" s="19"/>
    </row>
    <row r="379" spans="1:1">
      <c r="A379" s="19"/>
    </row>
    <row r="380" spans="1:1">
      <c r="A380" s="19"/>
    </row>
    <row r="381" spans="1:1">
      <c r="A381" s="19"/>
    </row>
    <row r="382" spans="1:1">
      <c r="A382" s="19"/>
    </row>
    <row r="383" spans="1:1">
      <c r="A383" s="19"/>
    </row>
    <row r="384" spans="1:1">
      <c r="A384" s="19"/>
    </row>
    <row r="385" spans="1:1">
      <c r="A385" s="19"/>
    </row>
    <row r="386" spans="1:1">
      <c r="A386" s="19"/>
    </row>
    <row r="387" spans="1:1">
      <c r="A387" s="19"/>
    </row>
    <row r="388" spans="1:1">
      <c r="A388" s="19"/>
    </row>
    <row r="389" spans="1:1">
      <c r="A389" s="19"/>
    </row>
    <row r="390" spans="1:1">
      <c r="A390" s="19"/>
    </row>
    <row r="391" spans="1:1">
      <c r="A391" s="19"/>
    </row>
    <row r="392" spans="1:1">
      <c r="A392" s="19"/>
    </row>
    <row r="393" spans="1:1">
      <c r="A393" s="19"/>
    </row>
    <row r="394" spans="1:1">
      <c r="A394" s="19"/>
    </row>
    <row r="395" spans="1:1">
      <c r="A395" s="19"/>
    </row>
    <row r="396" spans="1:1">
      <c r="A396" s="19"/>
    </row>
    <row r="397" spans="1:1">
      <c r="A397" s="19"/>
    </row>
    <row r="398" spans="1:1">
      <c r="A398" s="19"/>
    </row>
    <row r="399" spans="1:1">
      <c r="A399" s="19"/>
    </row>
    <row r="400" spans="1:1">
      <c r="A400" s="19"/>
    </row>
    <row r="401" spans="1:1">
      <c r="A401" s="19"/>
    </row>
    <row r="402" spans="1:1">
      <c r="A402" s="19"/>
    </row>
    <row r="403" spans="1:1">
      <c r="A403" s="19"/>
    </row>
    <row r="404" spans="1:1">
      <c r="A404" s="19"/>
    </row>
    <row r="405" spans="1:1">
      <c r="A405" s="19"/>
    </row>
    <row r="406" spans="1:1">
      <c r="A406" s="19"/>
    </row>
    <row r="407" spans="1:1">
      <c r="A407" s="19"/>
    </row>
    <row r="408" spans="1:1">
      <c r="A408" s="19"/>
    </row>
    <row r="409" spans="1:1">
      <c r="A409" s="19"/>
    </row>
    <row r="410" spans="1:1">
      <c r="A410" s="19"/>
    </row>
    <row r="411" spans="1:1">
      <c r="A411" s="19"/>
    </row>
    <row r="412" spans="1:1">
      <c r="A412" s="19"/>
    </row>
    <row r="413" spans="1:1">
      <c r="A413" s="19"/>
    </row>
    <row r="414" spans="1:1">
      <c r="A414" s="19"/>
    </row>
    <row r="415" spans="1:1">
      <c r="A415" s="19"/>
    </row>
    <row r="416" spans="1:1">
      <c r="A416" s="19"/>
    </row>
    <row r="417" spans="1:1">
      <c r="A417" s="19"/>
    </row>
    <row r="418" spans="1:1">
      <c r="A418" s="19"/>
    </row>
    <row r="419" spans="1:1">
      <c r="A419" s="19"/>
    </row>
    <row r="420" spans="1:1">
      <c r="A420" s="19"/>
    </row>
    <row r="421" spans="1:1">
      <c r="A421" s="19"/>
    </row>
    <row r="422" spans="1:1">
      <c r="A422" s="19"/>
    </row>
    <row r="423" spans="1:1">
      <c r="A423" s="19"/>
    </row>
    <row r="424" spans="1:1">
      <c r="A424" s="19"/>
    </row>
    <row r="425" spans="1:1">
      <c r="A425" s="19"/>
    </row>
    <row r="426" spans="1:1">
      <c r="A426" s="19"/>
    </row>
    <row r="427" spans="1:1">
      <c r="A427" s="19"/>
    </row>
    <row r="428" spans="1:1">
      <c r="A428" s="19"/>
    </row>
    <row r="429" spans="1:1">
      <c r="A429" s="19"/>
    </row>
    <row r="430" spans="1:1">
      <c r="A430" s="19"/>
    </row>
    <row r="431" spans="1:1">
      <c r="A431" s="19"/>
    </row>
    <row r="432" spans="1:1">
      <c r="A432" s="19"/>
    </row>
    <row r="433" spans="1:1">
      <c r="A433" s="19"/>
    </row>
    <row r="434" spans="1:1">
      <c r="A434" s="19"/>
    </row>
    <row r="435" spans="1:1">
      <c r="A435" s="19"/>
    </row>
    <row r="436" spans="1:1">
      <c r="A436" s="19"/>
    </row>
    <row r="437" spans="1:1">
      <c r="A437" s="19"/>
    </row>
    <row r="438" spans="1:1">
      <c r="A438" s="19"/>
    </row>
    <row r="439" spans="1:1">
      <c r="A439" s="19"/>
    </row>
    <row r="440" spans="1:1">
      <c r="A440" s="19"/>
    </row>
    <row r="441" spans="1:1">
      <c r="A441" s="19"/>
    </row>
    <row r="442" spans="1:1">
      <c r="A442" s="19"/>
    </row>
    <row r="443" spans="1:1">
      <c r="A443" s="19"/>
    </row>
    <row r="444" spans="1:1">
      <c r="A444" s="19"/>
    </row>
    <row r="445" spans="1:1">
      <c r="A445" s="19"/>
    </row>
    <row r="446" spans="1:1">
      <c r="A446" s="19"/>
    </row>
    <row r="447" spans="1:1">
      <c r="A447" s="19"/>
    </row>
    <row r="448" spans="1:1">
      <c r="A448" s="19"/>
    </row>
    <row r="449" spans="1:1">
      <c r="A449" s="19"/>
    </row>
    <row r="450" spans="1:1">
      <c r="A450" s="19"/>
    </row>
    <row r="451" spans="1:1">
      <c r="A451" s="19"/>
    </row>
    <row r="452" spans="1:1">
      <c r="A452" s="19"/>
    </row>
    <row r="453" spans="1:1">
      <c r="A453" s="19"/>
    </row>
    <row r="454" spans="1:1">
      <c r="A454" s="19"/>
    </row>
    <row r="455" spans="1:1">
      <c r="A455" s="19"/>
    </row>
    <row r="456" spans="1:1">
      <c r="A456" s="19"/>
    </row>
    <row r="457" spans="1:1">
      <c r="A457" s="19"/>
    </row>
    <row r="458" spans="1:1">
      <c r="A458" s="19"/>
    </row>
    <row r="459" spans="1:1">
      <c r="A459" s="19"/>
    </row>
    <row r="460" spans="1:1">
      <c r="A460" s="19"/>
    </row>
    <row r="461" spans="1:1">
      <c r="A461" s="19"/>
    </row>
    <row r="462" spans="1:1">
      <c r="A462" s="19"/>
    </row>
    <row r="463" spans="1:1">
      <c r="A463" s="19"/>
    </row>
    <row r="464" spans="1:1">
      <c r="A464" s="19"/>
    </row>
    <row r="465" spans="1:1">
      <c r="A465" s="19"/>
    </row>
    <row r="466" spans="1:1">
      <c r="A466" s="19"/>
    </row>
    <row r="467" spans="1:1">
      <c r="A467" s="19"/>
    </row>
    <row r="468" spans="1:1">
      <c r="A468" s="19"/>
    </row>
    <row r="469" spans="1:1">
      <c r="A469" s="19"/>
    </row>
    <row r="470" spans="1:1">
      <c r="A470" s="19"/>
    </row>
    <row r="471" spans="1:1">
      <c r="A471" s="19"/>
    </row>
    <row r="472" spans="1:1">
      <c r="A472" s="19"/>
    </row>
    <row r="473" spans="1:1">
      <c r="A473" s="19"/>
    </row>
    <row r="474" spans="1:1">
      <c r="A474" s="19"/>
    </row>
    <row r="475" spans="1:1">
      <c r="A475" s="19"/>
    </row>
    <row r="476" spans="1:1">
      <c r="A476" s="19"/>
    </row>
    <row r="477" spans="1:1">
      <c r="A477" s="19"/>
    </row>
    <row r="478" spans="1:1">
      <c r="A478" s="19"/>
    </row>
    <row r="479" spans="1:1">
      <c r="A479" s="19"/>
    </row>
    <row r="480" spans="1:1">
      <c r="A480" s="19"/>
    </row>
    <row r="481" spans="1:1">
      <c r="A481" s="19"/>
    </row>
    <row r="482" spans="1:1">
      <c r="A482" s="19"/>
    </row>
    <row r="483" spans="1:1">
      <c r="A483" s="19"/>
    </row>
    <row r="484" spans="1:1">
      <c r="A484" s="19"/>
    </row>
    <row r="485" spans="1:1">
      <c r="A485" s="19"/>
    </row>
    <row r="486" spans="1:1">
      <c r="A486" s="19"/>
    </row>
    <row r="487" spans="1:1">
      <c r="A487" s="19"/>
    </row>
    <row r="488" spans="1:1">
      <c r="A488" s="19"/>
    </row>
    <row r="489" spans="1:1">
      <c r="A489" s="19"/>
    </row>
    <row r="490" spans="1:1">
      <c r="A490" s="19"/>
    </row>
    <row r="491" spans="1:1">
      <c r="A491" s="19"/>
    </row>
    <row r="492" spans="1:1">
      <c r="A492" s="19"/>
    </row>
    <row r="493" spans="1:1">
      <c r="A493" s="19"/>
    </row>
    <row r="494" spans="1:1">
      <c r="A494" s="19"/>
    </row>
    <row r="495" spans="1:1">
      <c r="A495" s="19"/>
    </row>
    <row r="496" spans="1:1">
      <c r="A496" s="19"/>
    </row>
    <row r="497" spans="1:1">
      <c r="A497" s="19"/>
    </row>
    <row r="498" spans="1:1">
      <c r="A498" s="19"/>
    </row>
    <row r="499" spans="1:1">
      <c r="A499" s="19"/>
    </row>
    <row r="500" spans="1:1">
      <c r="A500" s="19"/>
    </row>
    <row r="501" spans="1:1">
      <c r="A501" s="19"/>
    </row>
    <row r="502" spans="1:1">
      <c r="A502" s="19"/>
    </row>
    <row r="503" spans="1:1">
      <c r="A503" s="19"/>
    </row>
    <row r="504" spans="1:1">
      <c r="A504" s="19"/>
    </row>
    <row r="505" spans="1:1">
      <c r="A505" s="19"/>
    </row>
    <row r="506" spans="1:1">
      <c r="A506" s="19"/>
    </row>
    <row r="507" spans="1:1">
      <c r="A507" s="19"/>
    </row>
    <row r="508" spans="1:1">
      <c r="A508" s="19"/>
    </row>
    <row r="509" spans="1:1">
      <c r="A509" s="19"/>
    </row>
    <row r="510" spans="1:1">
      <c r="A510" s="19"/>
    </row>
    <row r="511" spans="1:1">
      <c r="A511" s="19"/>
    </row>
    <row r="512" spans="1:1">
      <c r="A512" s="19"/>
    </row>
    <row r="513" spans="1:1">
      <c r="A513" s="19"/>
    </row>
    <row r="514" spans="1:1">
      <c r="A514" s="19"/>
    </row>
    <row r="515" spans="1:1">
      <c r="A515" s="19"/>
    </row>
    <row r="516" spans="1:1">
      <c r="A516" s="19"/>
    </row>
    <row r="517" spans="1:1">
      <c r="A517" s="19"/>
    </row>
    <row r="518" spans="1:1">
      <c r="A518" s="19"/>
    </row>
    <row r="519" spans="1:1">
      <c r="A519" s="19"/>
    </row>
    <row r="520" spans="1:1">
      <c r="A520" s="19"/>
    </row>
    <row r="521" spans="1:1">
      <c r="A521" s="19"/>
    </row>
    <row r="522" spans="1:1">
      <c r="A522" s="19"/>
    </row>
    <row r="523" spans="1:1">
      <c r="A523" s="19"/>
    </row>
    <row r="524" spans="1:1">
      <c r="A524" s="19"/>
    </row>
    <row r="525" spans="1:1">
      <c r="A525" s="19"/>
    </row>
    <row r="526" spans="1:1">
      <c r="A526" s="19"/>
    </row>
    <row r="527" spans="1:1">
      <c r="A527" s="19"/>
    </row>
    <row r="528" spans="1:1">
      <c r="A528" s="19"/>
    </row>
    <row r="529" spans="1:1">
      <c r="A529" s="19"/>
    </row>
    <row r="530" spans="1:1">
      <c r="A530" s="19"/>
    </row>
    <row r="531" spans="1:1">
      <c r="A531" s="19"/>
    </row>
    <row r="532" spans="1:1">
      <c r="A532" s="19"/>
    </row>
    <row r="533" spans="1:1">
      <c r="A533" s="19"/>
    </row>
    <row r="534" spans="1:1">
      <c r="A534" s="19"/>
    </row>
    <row r="535" spans="1:1">
      <c r="A535" s="19"/>
    </row>
    <row r="536" spans="1:1">
      <c r="A536" s="19"/>
    </row>
    <row r="537" spans="1:1">
      <c r="A537" s="19"/>
    </row>
    <row r="538" spans="1:1">
      <c r="A538" s="19"/>
    </row>
    <row r="539" spans="1:1">
      <c r="A539" s="19"/>
    </row>
    <row r="540" spans="1:1">
      <c r="A540" s="19"/>
    </row>
    <row r="541" spans="1:1">
      <c r="A541" s="19"/>
    </row>
    <row r="542" spans="1:1">
      <c r="A542" s="19"/>
    </row>
    <row r="543" spans="1:1">
      <c r="A543" s="19"/>
    </row>
    <row r="544" spans="1:1">
      <c r="A544" s="19"/>
    </row>
    <row r="545" spans="1:1">
      <c r="A545" s="19"/>
    </row>
    <row r="546" spans="1:1">
      <c r="A546" s="19"/>
    </row>
    <row r="547" spans="1:1">
      <c r="A547" s="19"/>
    </row>
    <row r="548" spans="1:1">
      <c r="A548" s="19"/>
    </row>
    <row r="549" spans="1:1">
      <c r="A549" s="19"/>
    </row>
    <row r="550" spans="1:1">
      <c r="A550" s="19"/>
    </row>
    <row r="551" spans="1:1">
      <c r="A551" s="19"/>
    </row>
    <row r="552" spans="1:1">
      <c r="A552" s="19"/>
    </row>
    <row r="553" spans="1:1">
      <c r="A553" s="19"/>
    </row>
    <row r="554" spans="1:1">
      <c r="A554" s="19"/>
    </row>
    <row r="555" spans="1:1">
      <c r="A555" s="19"/>
    </row>
    <row r="556" spans="1:1">
      <c r="A556" s="19"/>
    </row>
    <row r="557" spans="1:1">
      <c r="A557" s="19"/>
    </row>
    <row r="558" spans="1:1">
      <c r="A558" s="19"/>
    </row>
    <row r="559" spans="1:1">
      <c r="A559" s="19"/>
    </row>
    <row r="560" spans="1:1">
      <c r="A560" s="19"/>
    </row>
    <row r="561" spans="1:1">
      <c r="A561" s="19"/>
    </row>
    <row r="562" spans="1:1">
      <c r="A562" s="19"/>
    </row>
    <row r="563" spans="1:1">
      <c r="A563" s="19"/>
    </row>
    <row r="564" spans="1:1">
      <c r="A564" s="19"/>
    </row>
    <row r="565" spans="1:1">
      <c r="A565" s="19"/>
    </row>
    <row r="566" spans="1:1">
      <c r="A566" s="19"/>
    </row>
    <row r="567" spans="1:1">
      <c r="A567" s="19"/>
    </row>
    <row r="568" spans="1:1">
      <c r="A568" s="19"/>
    </row>
    <row r="569" spans="1:1">
      <c r="A569" s="19"/>
    </row>
    <row r="570" spans="1:1">
      <c r="A570" s="19"/>
    </row>
    <row r="571" spans="1:1">
      <c r="A571" s="19"/>
    </row>
    <row r="572" spans="1:1">
      <c r="A572" s="19"/>
    </row>
    <row r="573" spans="1:1">
      <c r="A573" s="19"/>
    </row>
    <row r="574" spans="1:1">
      <c r="A574" s="19"/>
    </row>
    <row r="575" spans="1:1">
      <c r="A575" s="19"/>
    </row>
    <row r="576" spans="1:1">
      <c r="A576" s="19"/>
    </row>
    <row r="577" spans="1:1">
      <c r="A577" s="19"/>
    </row>
    <row r="578" spans="1:1">
      <c r="A578" s="19"/>
    </row>
    <row r="579" spans="1:1">
      <c r="A579" s="19"/>
    </row>
    <row r="580" spans="1:1">
      <c r="A580" s="19"/>
    </row>
    <row r="581" spans="1:1">
      <c r="A581" s="19"/>
    </row>
    <row r="582" spans="1:1">
      <c r="A582" s="19"/>
    </row>
    <row r="583" spans="1:1">
      <c r="A583" s="19"/>
    </row>
    <row r="584" spans="1:1">
      <c r="A584" s="19"/>
    </row>
    <row r="585" spans="1:1">
      <c r="A585" s="19"/>
    </row>
    <row r="586" spans="1:1">
      <c r="A586" s="19"/>
    </row>
    <row r="587" spans="1:1">
      <c r="A587" s="19"/>
    </row>
    <row r="588" spans="1:1">
      <c r="A588" s="19"/>
    </row>
    <row r="589" spans="1:1">
      <c r="A589" s="19"/>
    </row>
    <row r="590" spans="1:1">
      <c r="A590" s="19"/>
    </row>
    <row r="591" spans="1:1">
      <c r="A591" s="19"/>
    </row>
    <row r="592" spans="1:1">
      <c r="A592" s="19"/>
    </row>
    <row r="593" spans="1:1">
      <c r="A593" s="19"/>
    </row>
    <row r="594" spans="1:1">
      <c r="A594" s="19"/>
    </row>
    <row r="595" spans="1:1">
      <c r="A595" s="19"/>
    </row>
    <row r="596" spans="1:1">
      <c r="A596" s="19"/>
    </row>
    <row r="597" spans="1:1">
      <c r="A597" s="19"/>
    </row>
    <row r="598" spans="1:1">
      <c r="A598" s="19"/>
    </row>
    <row r="599" spans="1:1">
      <c r="A599" s="19"/>
    </row>
    <row r="600" spans="1:1">
      <c r="A600" s="19"/>
    </row>
    <row r="601" spans="1:1">
      <c r="A601" s="19"/>
    </row>
    <row r="602" spans="1:1">
      <c r="A602" s="19"/>
    </row>
    <row r="603" spans="1:1">
      <c r="A603" s="19"/>
    </row>
    <row r="604" spans="1:1">
      <c r="A604" s="19"/>
    </row>
    <row r="605" spans="1:1">
      <c r="A605" s="19"/>
    </row>
    <row r="606" spans="1:1">
      <c r="A606" s="19"/>
    </row>
    <row r="607" spans="1:1">
      <c r="A607" s="19"/>
    </row>
    <row r="608" spans="1:1">
      <c r="A608" s="19"/>
    </row>
    <row r="609" spans="1:1">
      <c r="A609" s="19"/>
    </row>
    <row r="610" spans="1:1">
      <c r="A610" s="19"/>
    </row>
    <row r="611" spans="1:1">
      <c r="A611" s="19"/>
    </row>
    <row r="612" spans="1:1">
      <c r="A612" s="19"/>
    </row>
    <row r="613" spans="1:1">
      <c r="A613" s="19"/>
    </row>
    <row r="614" spans="1:1">
      <c r="A614" s="19"/>
    </row>
    <row r="615" spans="1:1">
      <c r="A615" s="19"/>
    </row>
    <row r="616" spans="1:1">
      <c r="A616" s="19"/>
    </row>
    <row r="617" spans="1:1">
      <c r="A617" s="19"/>
    </row>
    <row r="618" spans="1:1">
      <c r="A618" s="19"/>
    </row>
    <row r="619" spans="1:1">
      <c r="A619" s="19"/>
    </row>
    <row r="620" spans="1:1">
      <c r="A620" s="19"/>
    </row>
    <row r="621" spans="1:1">
      <c r="A621" s="19"/>
    </row>
    <row r="622" spans="1:1">
      <c r="A622" s="19"/>
    </row>
    <row r="623" spans="1:1">
      <c r="A623" s="19"/>
    </row>
    <row r="624" spans="1:1">
      <c r="A624" s="19"/>
    </row>
    <row r="625" spans="1:1">
      <c r="A625" s="19"/>
    </row>
    <row r="626" spans="1:1">
      <c r="A626" s="19"/>
    </row>
    <row r="627" spans="1:1">
      <c r="A627" s="19"/>
    </row>
    <row r="628" spans="1:1">
      <c r="A628" s="19"/>
    </row>
    <row r="629" spans="1:1">
      <c r="A629" s="19"/>
    </row>
    <row r="630" spans="1:1">
      <c r="A630" s="19"/>
    </row>
    <row r="631" spans="1:1">
      <c r="A631" s="19"/>
    </row>
    <row r="632" spans="1:1">
      <c r="A632" s="19"/>
    </row>
    <row r="633" spans="1:1">
      <c r="A633" s="19"/>
    </row>
    <row r="634" spans="1:1">
      <c r="A634" s="19"/>
    </row>
    <row r="635" spans="1:1">
      <c r="A635" s="19"/>
    </row>
    <row r="636" spans="1:1">
      <c r="A636" s="19"/>
    </row>
    <row r="637" spans="1:1">
      <c r="A637" s="19"/>
    </row>
    <row r="638" spans="1:1">
      <c r="A638" s="19"/>
    </row>
    <row r="639" spans="1:1">
      <c r="A639" s="19"/>
    </row>
    <row r="640" spans="1:1">
      <c r="A640" s="19"/>
    </row>
    <row r="641" spans="1:1">
      <c r="A641" s="19"/>
    </row>
    <row r="642" spans="1:1">
      <c r="A642" s="19"/>
    </row>
    <row r="643" spans="1:1">
      <c r="A643" s="19"/>
    </row>
    <row r="644" spans="1:1">
      <c r="A644" s="19"/>
    </row>
    <row r="645" spans="1:1">
      <c r="A645" s="19"/>
    </row>
    <row r="646" spans="1:1">
      <c r="A646" s="19"/>
    </row>
    <row r="647" spans="1:1">
      <c r="A647" s="19"/>
    </row>
    <row r="648" spans="1:1">
      <c r="A648" s="19"/>
    </row>
    <row r="649" spans="1:1">
      <c r="A649" s="19"/>
    </row>
    <row r="650" spans="1:1">
      <c r="A650" s="19"/>
    </row>
    <row r="651" spans="1:1">
      <c r="A651" s="19"/>
    </row>
    <row r="652" spans="1:1">
      <c r="A652" s="19"/>
    </row>
    <row r="653" spans="1:1">
      <c r="A653" s="19"/>
    </row>
    <row r="654" spans="1:1">
      <c r="A654" s="19"/>
    </row>
    <row r="655" spans="1:1">
      <c r="A655" s="19"/>
    </row>
    <row r="656" spans="1:1">
      <c r="A656" s="19"/>
    </row>
    <row r="657" spans="1:1">
      <c r="A657" s="19"/>
    </row>
    <row r="658" spans="1:1">
      <c r="A658" s="19"/>
    </row>
    <row r="659" spans="1:1">
      <c r="A659" s="19"/>
    </row>
    <row r="660" spans="1:1">
      <c r="A660" s="19"/>
    </row>
    <row r="661" spans="1:1">
      <c r="A661" s="19"/>
    </row>
    <row r="662" spans="1:1">
      <c r="A662" s="19"/>
    </row>
    <row r="663" spans="1:1">
      <c r="A663" s="19"/>
    </row>
    <row r="664" spans="1:1">
      <c r="A664" s="19"/>
    </row>
    <row r="665" spans="1:1">
      <c r="A665" s="19"/>
    </row>
    <row r="666" spans="1:1">
      <c r="A666" s="19"/>
    </row>
    <row r="667" spans="1:1">
      <c r="A667" s="19"/>
    </row>
    <row r="668" spans="1:1">
      <c r="A668" s="19"/>
    </row>
    <row r="669" spans="1:1">
      <c r="A669" s="19"/>
    </row>
    <row r="670" spans="1:1">
      <c r="A670" s="19"/>
    </row>
    <row r="671" spans="1:1">
      <c r="A671" s="19"/>
    </row>
    <row r="672" spans="1:1">
      <c r="A672" s="19"/>
    </row>
    <row r="673" spans="1:1">
      <c r="A673" s="19"/>
    </row>
    <row r="674" spans="1:1">
      <c r="A674" s="19"/>
    </row>
    <row r="675" spans="1:1">
      <c r="A675" s="19"/>
    </row>
    <row r="676" spans="1:1">
      <c r="A676" s="19"/>
    </row>
    <row r="677" spans="1:1">
      <c r="A677" s="19"/>
    </row>
    <row r="678" spans="1:1">
      <c r="A678" s="19"/>
    </row>
    <row r="679" spans="1:1">
      <c r="A679" s="19"/>
    </row>
    <row r="680" spans="1:1">
      <c r="A680" s="19"/>
    </row>
    <row r="681" spans="1:1">
      <c r="A681" s="19"/>
    </row>
    <row r="682" spans="1:1">
      <c r="A682" s="19"/>
    </row>
    <row r="683" spans="1:1">
      <c r="A683" s="19"/>
    </row>
    <row r="684" spans="1:1">
      <c r="A684" s="19"/>
    </row>
    <row r="685" spans="1:1">
      <c r="A685" s="19"/>
    </row>
    <row r="686" spans="1:1">
      <c r="A686" s="19"/>
    </row>
    <row r="687" spans="1:1">
      <c r="A687" s="19"/>
    </row>
    <row r="688" spans="1:1">
      <c r="A688" s="19"/>
    </row>
    <row r="689" spans="1:1">
      <c r="A689" s="19"/>
    </row>
    <row r="690" spans="1:1">
      <c r="A690" s="19"/>
    </row>
    <row r="691" spans="1:1">
      <c r="A691" s="19"/>
    </row>
    <row r="692" spans="1:1">
      <c r="A692" s="19"/>
    </row>
    <row r="693" spans="1:1">
      <c r="A693" s="19"/>
    </row>
    <row r="694" spans="1:1">
      <c r="A694" s="19"/>
    </row>
    <row r="695" spans="1:1">
      <c r="A695" s="19"/>
    </row>
    <row r="696" spans="1:1">
      <c r="A696" s="19"/>
    </row>
    <row r="697" spans="1:1">
      <c r="A697" s="19"/>
    </row>
    <row r="698" spans="1:1">
      <c r="A698" s="19"/>
    </row>
    <row r="699" spans="1:1">
      <c r="A699" s="19"/>
    </row>
    <row r="700" spans="1:1">
      <c r="A700" s="19"/>
    </row>
    <row r="701" spans="1:1">
      <c r="A701" s="19"/>
    </row>
    <row r="702" spans="1:1">
      <c r="A702" s="19"/>
    </row>
    <row r="703" spans="1:1">
      <c r="A703" s="19"/>
    </row>
    <row r="704" spans="1:1">
      <c r="A704" s="19"/>
    </row>
    <row r="705" spans="1:1">
      <c r="A705" s="19"/>
    </row>
    <row r="706" spans="1:1">
      <c r="A706" s="19"/>
    </row>
    <row r="707" spans="1:1">
      <c r="A707" s="19"/>
    </row>
    <row r="708" spans="1:1">
      <c r="A708" s="19"/>
    </row>
    <row r="709" spans="1:1">
      <c r="A709" s="19"/>
    </row>
    <row r="710" spans="1:1">
      <c r="A710" s="19"/>
    </row>
    <row r="711" spans="1:1">
      <c r="A711" s="19"/>
    </row>
    <row r="712" spans="1:1">
      <c r="A712" s="19"/>
    </row>
    <row r="713" spans="1:1">
      <c r="A713" s="19"/>
    </row>
    <row r="714" spans="1:1">
      <c r="A714" s="19"/>
    </row>
    <row r="715" spans="1:1">
      <c r="A715" s="19"/>
    </row>
    <row r="716" spans="1:1">
      <c r="A716" s="19"/>
    </row>
    <row r="717" spans="1:1">
      <c r="A717" s="19"/>
    </row>
    <row r="718" spans="1:1">
      <c r="A718" s="19"/>
    </row>
    <row r="719" spans="1:1">
      <c r="A719" s="19"/>
    </row>
    <row r="720" spans="1:1">
      <c r="A720" s="19"/>
    </row>
    <row r="721" spans="1:1">
      <c r="A721" s="19"/>
    </row>
    <row r="722" spans="1:1">
      <c r="A722" s="19"/>
    </row>
    <row r="723" spans="1:1">
      <c r="A723" s="19"/>
    </row>
    <row r="724" spans="1:1">
      <c r="A724" s="19"/>
    </row>
    <row r="725" spans="1:1">
      <c r="A725" s="19"/>
    </row>
    <row r="726" spans="1:1">
      <c r="A726" s="19"/>
    </row>
    <row r="727" spans="1:1">
      <c r="A727" s="19"/>
    </row>
    <row r="728" spans="1:1">
      <c r="A728" s="19"/>
    </row>
    <row r="729" spans="1:1">
      <c r="A729" s="19"/>
    </row>
    <row r="730" spans="1:1">
      <c r="A730" s="19"/>
    </row>
    <row r="731" spans="1:1">
      <c r="A731" s="19"/>
    </row>
    <row r="732" spans="1:1">
      <c r="A732" s="19"/>
    </row>
    <row r="733" spans="1:1">
      <c r="A733" s="19"/>
    </row>
    <row r="734" spans="1:1">
      <c r="A734" s="19"/>
    </row>
    <row r="735" spans="1:1">
      <c r="A735" s="19"/>
    </row>
    <row r="736" spans="1:1">
      <c r="A736" s="19"/>
    </row>
    <row r="737" spans="1:1">
      <c r="A737" s="19"/>
    </row>
    <row r="738" spans="1:1">
      <c r="A738" s="19"/>
    </row>
    <row r="739" spans="1:1">
      <c r="A739" s="19"/>
    </row>
    <row r="740" spans="1:1">
      <c r="A740" s="19"/>
    </row>
    <row r="741" spans="1:1">
      <c r="A741" s="19"/>
    </row>
    <row r="742" spans="1:1">
      <c r="A742" s="19"/>
    </row>
    <row r="743" spans="1:1">
      <c r="A743" s="19"/>
    </row>
    <row r="744" spans="1:1">
      <c r="A744" s="19"/>
    </row>
    <row r="745" spans="1:1">
      <c r="A745" s="19"/>
    </row>
    <row r="746" spans="1:1">
      <c r="A746" s="19"/>
    </row>
    <row r="747" spans="1:1">
      <c r="A747" s="19"/>
    </row>
    <row r="748" spans="1:1">
      <c r="A748" s="19"/>
    </row>
    <row r="749" spans="1:1">
      <c r="A749" s="19"/>
    </row>
    <row r="750" spans="1:1">
      <c r="A750" s="19"/>
    </row>
    <row r="751" spans="1:1">
      <c r="A751" s="19"/>
    </row>
    <row r="752" spans="1:1">
      <c r="A752" s="19"/>
    </row>
    <row r="753" spans="1:1">
      <c r="A753" s="19"/>
    </row>
    <row r="754" spans="1:1">
      <c r="A754" s="19"/>
    </row>
    <row r="755" spans="1:1">
      <c r="A755" s="19"/>
    </row>
    <row r="756" spans="1:1">
      <c r="A756" s="19"/>
    </row>
    <row r="757" spans="1:1">
      <c r="A757" s="19"/>
    </row>
    <row r="758" spans="1:1">
      <c r="A758" s="19"/>
    </row>
    <row r="759" spans="1:1">
      <c r="A759" s="19"/>
    </row>
    <row r="760" spans="1:1">
      <c r="A760" s="19"/>
    </row>
    <row r="761" spans="1:1">
      <c r="A761" s="19"/>
    </row>
    <row r="762" spans="1:1">
      <c r="A762" s="19"/>
    </row>
    <row r="763" spans="1:1">
      <c r="A763" s="19"/>
    </row>
    <row r="764" spans="1:1">
      <c r="A764" s="19"/>
    </row>
    <row r="765" spans="1:1">
      <c r="A765" s="19"/>
    </row>
    <row r="766" spans="1:1">
      <c r="A766" s="19"/>
    </row>
    <row r="767" spans="1:1">
      <c r="A767" s="19"/>
    </row>
    <row r="768" spans="1:1">
      <c r="A768" s="19"/>
    </row>
    <row r="769" spans="1:1">
      <c r="A769" s="19"/>
    </row>
    <row r="770" spans="1:1">
      <c r="A770" s="19"/>
    </row>
    <row r="771" spans="1:1">
      <c r="A771" s="19"/>
    </row>
    <row r="772" spans="1:1">
      <c r="A772" s="19"/>
    </row>
    <row r="773" spans="1:1">
      <c r="A773" s="19"/>
    </row>
    <row r="774" spans="1:1">
      <c r="A774" s="19"/>
    </row>
    <row r="775" spans="1:1">
      <c r="A775" s="19"/>
    </row>
    <row r="776" spans="1:1">
      <c r="A776" s="19"/>
    </row>
    <row r="777" spans="1:1">
      <c r="A777" s="19"/>
    </row>
    <row r="778" spans="1:1">
      <c r="A778" s="19"/>
    </row>
    <row r="779" spans="1:1">
      <c r="A779" s="19"/>
    </row>
    <row r="780" spans="1:1">
      <c r="A780" s="19"/>
    </row>
    <row r="781" spans="1:1">
      <c r="A781" s="19"/>
    </row>
    <row r="782" spans="1:1">
      <c r="A782" s="19"/>
    </row>
    <row r="783" spans="1:1">
      <c r="A783" s="19"/>
    </row>
    <row r="784" spans="1:1">
      <c r="A784" s="19"/>
    </row>
    <row r="785" spans="1:1">
      <c r="A785" s="19"/>
    </row>
    <row r="786" spans="1:1">
      <c r="A786" s="19"/>
    </row>
    <row r="787" spans="1:1">
      <c r="A787" s="19"/>
    </row>
    <row r="788" spans="1:1">
      <c r="A788" s="19"/>
    </row>
    <row r="789" spans="1:1">
      <c r="A789" s="19"/>
    </row>
    <row r="790" spans="1:1">
      <c r="A790" s="19"/>
    </row>
    <row r="791" spans="1:1">
      <c r="A791" s="19"/>
    </row>
    <row r="792" spans="1:1">
      <c r="A792" s="19"/>
    </row>
    <row r="793" spans="1:1">
      <c r="A793" s="19"/>
    </row>
    <row r="794" spans="1:1">
      <c r="A794" s="19"/>
    </row>
    <row r="795" spans="1:1">
      <c r="A795" s="19"/>
    </row>
    <row r="796" spans="1:1">
      <c r="A796" s="19"/>
    </row>
    <row r="797" spans="1:1">
      <c r="A797" s="19"/>
    </row>
    <row r="798" spans="1:1">
      <c r="A798" s="19"/>
    </row>
    <row r="799" spans="1:1">
      <c r="A799" s="19"/>
    </row>
    <row r="800" spans="1:1">
      <c r="A800" s="19"/>
    </row>
    <row r="801" spans="1:1">
      <c r="A801" s="19"/>
    </row>
    <row r="802" spans="1:1">
      <c r="A802" s="19"/>
    </row>
    <row r="803" spans="1:1">
      <c r="A803" s="19"/>
    </row>
    <row r="804" spans="1:1">
      <c r="A804" s="19"/>
    </row>
    <row r="805" spans="1:1">
      <c r="A805" s="19"/>
    </row>
    <row r="806" spans="1:1">
      <c r="A806" s="19"/>
    </row>
    <row r="807" spans="1:1">
      <c r="A807" s="19"/>
    </row>
    <row r="808" spans="1:1">
      <c r="A808" s="19"/>
    </row>
    <row r="809" spans="1:1">
      <c r="A809" s="19"/>
    </row>
    <row r="810" spans="1:1">
      <c r="A810" s="19"/>
    </row>
    <row r="811" spans="1:1">
      <c r="A811" s="19"/>
    </row>
    <row r="812" spans="1:1">
      <c r="A812" s="19"/>
    </row>
    <row r="813" spans="1:1">
      <c r="A813" s="19"/>
    </row>
    <row r="814" spans="1:1">
      <c r="A814" s="19"/>
    </row>
    <row r="815" spans="1:1">
      <c r="A815" s="19"/>
    </row>
    <row r="816" spans="1:1">
      <c r="A816" s="19"/>
    </row>
    <row r="817" spans="1:1">
      <c r="A817" s="19"/>
    </row>
    <row r="818" spans="1:1">
      <c r="A818" s="19"/>
    </row>
    <row r="819" spans="1:1">
      <c r="A819" s="19"/>
    </row>
    <row r="820" spans="1:1">
      <c r="A820" s="19"/>
    </row>
    <row r="821" spans="1:1">
      <c r="A821" s="19"/>
    </row>
    <row r="822" spans="1:1">
      <c r="A822" s="19"/>
    </row>
    <row r="823" spans="1:1">
      <c r="A823" s="19"/>
    </row>
    <row r="824" spans="1:1">
      <c r="A824" s="19"/>
    </row>
    <row r="825" spans="1:1">
      <c r="A825" s="19"/>
    </row>
    <row r="826" spans="1:1">
      <c r="A826" s="19"/>
    </row>
    <row r="827" spans="1:1">
      <c r="A827" s="19"/>
    </row>
    <row r="828" spans="1:1">
      <c r="A828" s="19"/>
    </row>
    <row r="829" spans="1:1">
      <c r="A829" s="19"/>
    </row>
    <row r="830" spans="1:1">
      <c r="A830" s="19"/>
    </row>
    <row r="831" spans="1:1">
      <c r="A831" s="19"/>
    </row>
    <row r="832" spans="1:1">
      <c r="A832" s="19"/>
    </row>
    <row r="833" spans="1:1">
      <c r="A833" s="19"/>
    </row>
    <row r="834" spans="1:1">
      <c r="A834" s="19"/>
    </row>
    <row r="835" spans="1:1">
      <c r="A835" s="19"/>
    </row>
    <row r="836" spans="1:1">
      <c r="A836" s="19"/>
    </row>
    <row r="837" spans="1:1">
      <c r="A837" s="19"/>
    </row>
    <row r="838" spans="1:1">
      <c r="A838" s="19"/>
    </row>
    <row r="839" spans="1:1">
      <c r="A839" s="19"/>
    </row>
    <row r="840" spans="1:1">
      <c r="A840" s="19"/>
    </row>
    <row r="841" spans="1:1">
      <c r="A841" s="19"/>
    </row>
    <row r="842" spans="1:1">
      <c r="A842" s="19"/>
    </row>
    <row r="843" spans="1:1">
      <c r="A843" s="19"/>
    </row>
    <row r="844" spans="1:1">
      <c r="A844" s="19"/>
    </row>
    <row r="845" spans="1:1">
      <c r="A845" s="19"/>
    </row>
    <row r="846" spans="1:1">
      <c r="A846" s="19"/>
    </row>
    <row r="847" spans="1:1">
      <c r="A847" s="19"/>
    </row>
    <row r="848" spans="1:1">
      <c r="A848" s="19"/>
    </row>
    <row r="849" spans="1:1">
      <c r="A849" s="19"/>
    </row>
    <row r="850" spans="1:1">
      <c r="A850" s="19"/>
    </row>
    <row r="851" spans="1:1">
      <c r="A851" s="19"/>
    </row>
    <row r="852" spans="1:1">
      <c r="A852" s="19"/>
    </row>
    <row r="853" spans="1:1">
      <c r="A853" s="19"/>
    </row>
    <row r="854" spans="1:1">
      <c r="A854" s="19"/>
    </row>
    <row r="855" spans="1:1">
      <c r="A855" s="19"/>
    </row>
    <row r="856" spans="1:1">
      <c r="A856" s="19"/>
    </row>
    <row r="857" spans="1:1">
      <c r="A857" s="19"/>
    </row>
    <row r="858" spans="1:1">
      <c r="A858" s="19"/>
    </row>
    <row r="859" spans="1:1">
      <c r="A859" s="19"/>
    </row>
    <row r="860" spans="1:1">
      <c r="A860" s="19"/>
    </row>
    <row r="861" spans="1:1">
      <c r="A861" s="19"/>
    </row>
    <row r="862" spans="1:1">
      <c r="A862" s="19"/>
    </row>
    <row r="863" spans="1:1">
      <c r="A863" s="19"/>
    </row>
    <row r="864" spans="1:1">
      <c r="A864" s="19"/>
    </row>
    <row r="865" spans="1:1">
      <c r="A865" s="19"/>
    </row>
    <row r="866" spans="1:1">
      <c r="A866" s="19"/>
    </row>
    <row r="867" spans="1:1">
      <c r="A867" s="19"/>
    </row>
    <row r="868" spans="1:1">
      <c r="A868" s="19"/>
    </row>
    <row r="869" spans="1:1">
      <c r="A869" s="19"/>
    </row>
    <row r="870" spans="1:1">
      <c r="A870" s="19"/>
    </row>
    <row r="871" spans="1:1">
      <c r="A871" s="19"/>
    </row>
    <row r="872" spans="1:1">
      <c r="A872" s="19"/>
    </row>
    <row r="873" spans="1:1">
      <c r="A873" s="19"/>
    </row>
    <row r="874" spans="1:1">
      <c r="A874" s="19"/>
    </row>
    <row r="875" spans="1:1">
      <c r="A875" s="19"/>
    </row>
    <row r="876" spans="1:1">
      <c r="A876" s="19"/>
    </row>
    <row r="877" spans="1:1">
      <c r="A877" s="19"/>
    </row>
    <row r="878" spans="1:1">
      <c r="A878" s="19"/>
    </row>
    <row r="879" spans="1:1">
      <c r="A879" s="19"/>
    </row>
    <row r="880" spans="1:1">
      <c r="A880" s="19"/>
    </row>
    <row r="881" spans="1:1">
      <c r="A881" s="19"/>
    </row>
    <row r="882" spans="1:1">
      <c r="A882" s="19"/>
    </row>
    <row r="883" spans="1:1">
      <c r="A883" s="19"/>
    </row>
    <row r="884" spans="1:1">
      <c r="A884" s="19"/>
    </row>
    <row r="885" spans="1:1">
      <c r="A885" s="19"/>
    </row>
    <row r="886" spans="1:1">
      <c r="A886" s="19"/>
    </row>
    <row r="887" spans="1:1">
      <c r="A887" s="19"/>
    </row>
    <row r="888" spans="1:1">
      <c r="A888" s="19"/>
    </row>
    <row r="889" spans="1:1">
      <c r="A889" s="19"/>
    </row>
    <row r="890" spans="1:1">
      <c r="A890" s="19"/>
    </row>
    <row r="891" spans="1:1">
      <c r="A891" s="19"/>
    </row>
    <row r="892" spans="1:1">
      <c r="A892" s="19"/>
    </row>
    <row r="893" spans="1:1">
      <c r="A893" s="19"/>
    </row>
    <row r="894" spans="1:1">
      <c r="A894" s="19"/>
    </row>
    <row r="895" spans="1:1">
      <c r="A895" s="19"/>
    </row>
    <row r="896" spans="1:1">
      <c r="A896" s="19"/>
    </row>
    <row r="897" spans="1:1">
      <c r="A897" s="19"/>
    </row>
    <row r="898" spans="1:1">
      <c r="A898" s="19"/>
    </row>
    <row r="899" spans="1:1">
      <c r="A899" s="19"/>
    </row>
    <row r="900" spans="1:1">
      <c r="A900" s="19"/>
    </row>
    <row r="901" spans="1:1">
      <c r="A901" s="19"/>
    </row>
    <row r="902" spans="1:1">
      <c r="A902" s="19"/>
    </row>
    <row r="903" spans="1:1">
      <c r="A903" s="19"/>
    </row>
    <row r="904" spans="1:1">
      <c r="A904" s="19"/>
    </row>
    <row r="905" spans="1:1">
      <c r="A905" s="19"/>
    </row>
    <row r="906" spans="1:1">
      <c r="A906" s="19"/>
    </row>
    <row r="907" spans="1:1">
      <c r="A907" s="19"/>
    </row>
    <row r="908" spans="1:1">
      <c r="A908" s="19"/>
    </row>
    <row r="909" spans="1:1">
      <c r="A909" s="19"/>
    </row>
    <row r="910" spans="1:1">
      <c r="A910" s="19"/>
    </row>
    <row r="911" spans="1:1">
      <c r="A911" s="19"/>
    </row>
    <row r="912" spans="1:1">
      <c r="A912" s="19"/>
    </row>
    <row r="913" spans="1:1">
      <c r="A913" s="19"/>
    </row>
    <row r="914" spans="1:1">
      <c r="A914" s="19"/>
    </row>
    <row r="915" spans="1:1">
      <c r="A915" s="19"/>
    </row>
    <row r="916" spans="1:1">
      <c r="A916" s="19"/>
    </row>
    <row r="917" spans="1:1">
      <c r="A917" s="19"/>
    </row>
    <row r="918" spans="1:1">
      <c r="A918" s="19"/>
    </row>
    <row r="919" spans="1:1">
      <c r="A919" s="19"/>
    </row>
    <row r="920" spans="1:1">
      <c r="A920" s="19"/>
    </row>
    <row r="921" spans="1:1">
      <c r="A921" s="19"/>
    </row>
    <row r="922" spans="1:1">
      <c r="A922" s="19"/>
    </row>
    <row r="923" spans="1:1">
      <c r="A923" s="19"/>
    </row>
    <row r="924" spans="1:1">
      <c r="A924" s="19"/>
    </row>
    <row r="925" spans="1:1">
      <c r="A925" s="19"/>
    </row>
    <row r="926" spans="1:1">
      <c r="A926" s="19"/>
    </row>
    <row r="927" spans="1:1">
      <c r="A927" s="19"/>
    </row>
    <row r="928" spans="1:1">
      <c r="A928" s="19"/>
    </row>
    <row r="929" spans="1:1">
      <c r="A929" s="19"/>
    </row>
    <row r="930" spans="1:1">
      <c r="A930" s="19"/>
    </row>
    <row r="931" spans="1:1">
      <c r="A931" s="19"/>
    </row>
    <row r="932" spans="1:1">
      <c r="A932" s="19"/>
    </row>
    <row r="933" spans="1:1">
      <c r="A933" s="19"/>
    </row>
    <row r="934" spans="1:1">
      <c r="A934" s="19"/>
    </row>
    <row r="935" spans="1:1">
      <c r="A935" s="19"/>
    </row>
    <row r="936" spans="1:1">
      <c r="A936" s="19"/>
    </row>
    <row r="937" spans="1:1">
      <c r="A937" s="19"/>
    </row>
    <row r="938" spans="1:1">
      <c r="A938" s="19"/>
    </row>
    <row r="939" spans="1:1">
      <c r="A939" s="19"/>
    </row>
    <row r="940" spans="1:1">
      <c r="A940" s="19"/>
    </row>
    <row r="941" spans="1:1">
      <c r="A941" s="19"/>
    </row>
    <row r="942" spans="1:1">
      <c r="A942" s="19"/>
    </row>
    <row r="943" spans="1:1">
      <c r="A943" s="19"/>
    </row>
    <row r="944" spans="1:1">
      <c r="A944" s="19"/>
    </row>
    <row r="945" spans="1:1">
      <c r="A945" s="19"/>
    </row>
    <row r="946" spans="1:1">
      <c r="A946" s="19"/>
    </row>
    <row r="947" spans="1:1">
      <c r="A947" s="19"/>
    </row>
    <row r="948" spans="1:1">
      <c r="A948" s="19"/>
    </row>
    <row r="949" spans="1:1">
      <c r="A949" s="19"/>
    </row>
    <row r="950" spans="1:1">
      <c r="A950" s="19"/>
    </row>
    <row r="951" spans="1:1">
      <c r="A951" s="19"/>
    </row>
    <row r="952" spans="1:1">
      <c r="A952" s="19"/>
    </row>
    <row r="953" spans="1:1">
      <c r="A953" s="19"/>
    </row>
    <row r="954" spans="1:1">
      <c r="A954" s="19"/>
    </row>
    <row r="955" spans="1:1">
      <c r="A955" s="19"/>
    </row>
    <row r="956" spans="1:1">
      <c r="A956" s="19"/>
    </row>
    <row r="957" spans="1:1">
      <c r="A957" s="19"/>
    </row>
    <row r="958" spans="1:1">
      <c r="A958" s="19"/>
    </row>
    <row r="959" spans="1:1">
      <c r="A959" s="19"/>
    </row>
    <row r="960" spans="1:1">
      <c r="A960" s="19"/>
    </row>
    <row r="961" spans="1:1">
      <c r="A961" s="19"/>
    </row>
    <row r="962" spans="1:1">
      <c r="A962" s="19"/>
    </row>
    <row r="963" spans="1:1">
      <c r="A963" s="19"/>
    </row>
    <row r="964" spans="1:1">
      <c r="A964" s="19"/>
    </row>
    <row r="965" spans="1:1">
      <c r="A965" s="19"/>
    </row>
    <row r="966" spans="1:1">
      <c r="A966" s="19"/>
    </row>
    <row r="967" spans="1:1">
      <c r="A967" s="19"/>
    </row>
    <row r="968" spans="1:1">
      <c r="A968" s="19"/>
    </row>
    <row r="969" spans="1:1">
      <c r="A969" s="19"/>
    </row>
    <row r="970" spans="1:1">
      <c r="A970" s="19"/>
    </row>
    <row r="971" spans="1:1">
      <c r="A971" s="19"/>
    </row>
    <row r="972" spans="1:1">
      <c r="A972" s="19"/>
    </row>
    <row r="973" spans="1:1">
      <c r="A973" s="19"/>
    </row>
    <row r="974" spans="1:1">
      <c r="A974" s="19"/>
    </row>
    <row r="975" spans="1:1">
      <c r="A975" s="19"/>
    </row>
    <row r="976" spans="1:1">
      <c r="A976" s="19"/>
    </row>
    <row r="977" spans="1:1">
      <c r="A977" s="19"/>
    </row>
    <row r="978" spans="1:1">
      <c r="A978" s="19"/>
    </row>
    <row r="979" spans="1:1">
      <c r="A979" s="19"/>
    </row>
    <row r="980" spans="1:1">
      <c r="A980" s="19"/>
    </row>
    <row r="981" spans="1:1">
      <c r="A981" s="19"/>
    </row>
    <row r="982" spans="1:1">
      <c r="A982" s="19"/>
    </row>
    <row r="983" spans="1:1">
      <c r="A983" s="19"/>
    </row>
    <row r="984" spans="1:1">
      <c r="A984" s="19"/>
    </row>
    <row r="985" spans="1:1">
      <c r="A985" s="19"/>
    </row>
    <row r="986" spans="1:1">
      <c r="A986" s="19"/>
    </row>
    <row r="987" spans="1:1">
      <c r="A987" s="19"/>
    </row>
    <row r="988" spans="1:1">
      <c r="A988" s="19"/>
    </row>
    <row r="989" spans="1:1">
      <c r="A989" s="19"/>
    </row>
    <row r="990" spans="1:1">
      <c r="A990" s="19"/>
    </row>
    <row r="991" spans="1:1">
      <c r="A991" s="19"/>
    </row>
    <row r="992" spans="1:1">
      <c r="A992" s="19"/>
    </row>
    <row r="993" spans="1:1">
      <c r="A993" s="19"/>
    </row>
    <row r="994" spans="1:1">
      <c r="A994" s="19"/>
    </row>
    <row r="995" spans="1:1">
      <c r="A995" s="19"/>
    </row>
    <row r="996" spans="1:1">
      <c r="A996" s="19"/>
    </row>
    <row r="997" spans="1:1">
      <c r="A997" s="19"/>
    </row>
    <row r="998" spans="1:1">
      <c r="A998" s="19"/>
    </row>
    <row r="999" spans="1:1">
      <c r="A999" s="19"/>
    </row>
    <row r="1000" spans="1:1">
      <c r="A1000" s="19"/>
    </row>
    <row r="1001" spans="1:1">
      <c r="A1001" s="19"/>
    </row>
    <row r="1002" spans="1:1">
      <c r="A1002" s="19"/>
    </row>
    <row r="1003" spans="1:1">
      <c r="A1003" s="19"/>
    </row>
    <row r="1004" spans="1:1">
      <c r="A1004" s="19"/>
    </row>
    <row r="1005" spans="1:1">
      <c r="A1005" s="19"/>
    </row>
    <row r="1006" spans="1:1">
      <c r="A1006" s="19"/>
    </row>
    <row r="1007" spans="1:1">
      <c r="A1007" s="19"/>
    </row>
    <row r="1008" spans="1:1">
      <c r="A1008" s="19"/>
    </row>
    <row r="1009" spans="1:1">
      <c r="A1009" s="19"/>
    </row>
    <row r="1010" spans="1:1">
      <c r="A1010" s="19"/>
    </row>
    <row r="1011" spans="1:1">
      <c r="A1011" s="19"/>
    </row>
    <row r="1012" spans="1:1">
      <c r="A1012" s="19"/>
    </row>
    <row r="1013" spans="1:1">
      <c r="A1013" s="19"/>
    </row>
    <row r="1014" spans="1:1">
      <c r="A1014" s="19"/>
    </row>
    <row r="1015" spans="1:1">
      <c r="A1015" s="19"/>
    </row>
    <row r="1016" spans="1:1">
      <c r="A1016" s="19"/>
    </row>
    <row r="1017" spans="1:1">
      <c r="A1017" s="19"/>
    </row>
    <row r="1018" spans="1:1">
      <c r="A1018" s="19"/>
    </row>
    <row r="1019" spans="1:1">
      <c r="A1019" s="19"/>
    </row>
    <row r="1020" spans="1:1">
      <c r="A1020" s="19"/>
    </row>
    <row r="1021" spans="1:1">
      <c r="A1021" s="19"/>
    </row>
    <row r="1022" spans="1:1">
      <c r="A1022" s="19"/>
    </row>
    <row r="1023" spans="1:1">
      <c r="A1023" s="19"/>
    </row>
    <row r="1024" spans="1:1">
      <c r="A1024" s="19"/>
    </row>
    <row r="1025" spans="1:1">
      <c r="A1025" s="19"/>
    </row>
    <row r="1026" spans="1:1">
      <c r="A1026" s="19"/>
    </row>
    <row r="1027" spans="1:1">
      <c r="A1027" s="19"/>
    </row>
    <row r="1028" spans="1:1">
      <c r="A1028" s="19"/>
    </row>
    <row r="1029" spans="1:1">
      <c r="A1029" s="19"/>
    </row>
    <row r="1030" spans="1:1">
      <c r="A1030" s="19"/>
    </row>
    <row r="1031" spans="1:1">
      <c r="A1031" s="19"/>
    </row>
    <row r="1032" spans="1:1">
      <c r="A1032" s="19"/>
    </row>
    <row r="1033" spans="1:1">
      <c r="A1033" s="19"/>
    </row>
    <row r="1034" spans="1:1">
      <c r="A1034" s="19"/>
    </row>
    <row r="1035" spans="1:1">
      <c r="A1035" s="19"/>
    </row>
    <row r="1036" spans="1:1">
      <c r="A1036" s="19"/>
    </row>
    <row r="1037" spans="1:1">
      <c r="A1037" s="19"/>
    </row>
    <row r="1038" spans="1:1">
      <c r="A1038" s="19"/>
    </row>
    <row r="1039" spans="1:1">
      <c r="A1039" s="19"/>
    </row>
    <row r="1040" spans="1:1">
      <c r="A1040" s="19"/>
    </row>
    <row r="1041" spans="1:1">
      <c r="A1041" s="19"/>
    </row>
    <row r="1042" spans="1:1">
      <c r="A1042" s="19"/>
    </row>
    <row r="1043" spans="1:1">
      <c r="A1043" s="19"/>
    </row>
    <row r="1044" spans="1:1">
      <c r="A1044" s="19"/>
    </row>
    <row r="1045" spans="1:1">
      <c r="A1045" s="19"/>
    </row>
    <row r="1046" spans="1:1">
      <c r="A1046" s="19"/>
    </row>
    <row r="1047" spans="1:1">
      <c r="A1047" s="19"/>
    </row>
    <row r="1048" spans="1:1">
      <c r="A1048" s="19"/>
    </row>
    <row r="1049" spans="1:1">
      <c r="A1049" s="19"/>
    </row>
    <row r="1050" spans="1:1">
      <c r="A1050" s="19"/>
    </row>
    <row r="1051" spans="1:1">
      <c r="A1051" s="19"/>
    </row>
    <row r="1052" spans="1:1">
      <c r="A1052" s="19"/>
    </row>
    <row r="1053" spans="1:1">
      <c r="A1053" s="19"/>
    </row>
    <row r="1054" spans="1:1">
      <c r="A1054" s="19"/>
    </row>
    <row r="1055" spans="1:1">
      <c r="A1055" s="19"/>
    </row>
    <row r="1056" spans="1:1">
      <c r="A1056" s="19"/>
    </row>
    <row r="1057" spans="1:1">
      <c r="A1057" s="19"/>
    </row>
    <row r="1058" spans="1:1">
      <c r="A1058" s="19"/>
    </row>
    <row r="1059" spans="1:1">
      <c r="A1059" s="19"/>
    </row>
    <row r="1060" spans="1:1">
      <c r="A1060" s="19"/>
    </row>
    <row r="1061" spans="1:1">
      <c r="A1061" s="19"/>
    </row>
    <row r="1062" spans="1:1">
      <c r="A1062" s="19"/>
    </row>
    <row r="1063" spans="1:1">
      <c r="A1063" s="19"/>
    </row>
    <row r="1064" spans="1:1">
      <c r="A1064" s="19"/>
    </row>
    <row r="1065" spans="1:1">
      <c r="A1065" s="19"/>
    </row>
    <row r="1066" spans="1:1">
      <c r="A1066" s="19"/>
    </row>
    <row r="1067" spans="1:1">
      <c r="A1067" s="19"/>
    </row>
    <row r="1068" spans="1:1">
      <c r="A1068" s="19"/>
    </row>
    <row r="1069" spans="1:1">
      <c r="A1069" s="19"/>
    </row>
    <row r="1070" spans="1:1">
      <c r="A1070" s="19"/>
    </row>
    <row r="1071" spans="1:1">
      <c r="A1071" s="19"/>
    </row>
    <row r="1072" spans="1:1">
      <c r="A1072" s="19"/>
    </row>
    <row r="1073" spans="1:1">
      <c r="A1073" s="19"/>
    </row>
    <row r="1074" spans="1:1">
      <c r="A1074" s="19"/>
    </row>
    <row r="1075" spans="1:1">
      <c r="A1075" s="19"/>
    </row>
    <row r="1076" spans="1:1">
      <c r="A1076" s="19"/>
    </row>
    <row r="1077" spans="1:1">
      <c r="A1077" s="19"/>
    </row>
    <row r="1078" spans="1:1">
      <c r="A1078" s="19"/>
    </row>
    <row r="1079" spans="1:1">
      <c r="A1079" s="19"/>
    </row>
    <row r="1080" spans="1:1">
      <c r="A1080" s="19"/>
    </row>
    <row r="1081" spans="1:1">
      <c r="A1081" s="19"/>
    </row>
    <row r="1082" spans="1:1">
      <c r="A1082" s="19"/>
    </row>
    <row r="1083" spans="1:1">
      <c r="A1083" s="19"/>
    </row>
    <row r="1084" spans="1:1">
      <c r="A1084" s="19"/>
    </row>
    <row r="1085" spans="1:1">
      <c r="A1085" s="19"/>
    </row>
    <row r="1086" spans="1:1">
      <c r="A1086" s="19"/>
    </row>
    <row r="1087" spans="1:1">
      <c r="A1087" s="19"/>
    </row>
    <row r="1088" spans="1:1">
      <c r="A1088" s="19"/>
    </row>
    <row r="1089" spans="1:1">
      <c r="A1089" s="19"/>
    </row>
    <row r="1090" spans="1:1">
      <c r="A1090" s="19"/>
    </row>
    <row r="1091" spans="1:1">
      <c r="A1091" s="19"/>
    </row>
    <row r="1092" spans="1:1">
      <c r="A1092" s="19"/>
    </row>
    <row r="1093" spans="1:1">
      <c r="A1093" s="19"/>
    </row>
    <row r="1094" spans="1:1">
      <c r="A1094" s="19"/>
    </row>
    <row r="1095" spans="1:1">
      <c r="A1095" s="19"/>
    </row>
    <row r="1096" spans="1:1">
      <c r="A1096" s="19"/>
    </row>
    <row r="1097" spans="1:1">
      <c r="A1097" s="19"/>
    </row>
    <row r="1098" spans="1:1">
      <c r="A1098" s="19"/>
    </row>
    <row r="1099" spans="1:1">
      <c r="A1099" s="19"/>
    </row>
    <row r="1100" spans="1:1">
      <c r="A1100" s="19"/>
    </row>
    <row r="1101" spans="1:1">
      <c r="A1101" s="19"/>
    </row>
    <row r="1102" spans="1:1">
      <c r="A1102" s="19"/>
    </row>
    <row r="1103" spans="1:1">
      <c r="A1103" s="19"/>
    </row>
    <row r="1104" spans="1:1">
      <c r="A1104" s="19"/>
    </row>
    <row r="1105" spans="1:1">
      <c r="A1105" s="19"/>
    </row>
    <row r="1106" spans="1:1">
      <c r="A1106" s="19"/>
    </row>
    <row r="1107" spans="1:1">
      <c r="A1107" s="19"/>
    </row>
    <row r="1108" spans="1:1">
      <c r="A1108" s="19"/>
    </row>
    <row r="1109" spans="1:1">
      <c r="A1109" s="19"/>
    </row>
    <row r="1110" spans="1:1">
      <c r="A1110" s="19"/>
    </row>
    <row r="1111" spans="1:1">
      <c r="A1111" s="19"/>
    </row>
    <row r="1112" spans="1:1">
      <c r="A1112" s="19"/>
    </row>
    <row r="1113" spans="1:1">
      <c r="A1113" s="19"/>
    </row>
    <row r="1114" spans="1:1">
      <c r="A1114" s="19"/>
    </row>
    <row r="1115" spans="1:1">
      <c r="A1115" s="19"/>
    </row>
    <row r="1116" spans="1:1">
      <c r="A1116" s="19"/>
    </row>
    <row r="1117" spans="1:1">
      <c r="A1117" s="19"/>
    </row>
    <row r="1118" spans="1:1">
      <c r="A1118" s="19"/>
    </row>
    <row r="1119" spans="1:1">
      <c r="A1119" s="19"/>
    </row>
    <row r="1120" spans="1:1">
      <c r="A1120" s="19"/>
    </row>
    <row r="1121" spans="1:1">
      <c r="A1121" s="19"/>
    </row>
    <row r="1122" spans="1:1">
      <c r="A1122" s="19"/>
    </row>
    <row r="1123" spans="1:1">
      <c r="A1123" s="19"/>
    </row>
    <row r="1124" spans="1:1">
      <c r="A1124" s="19"/>
    </row>
    <row r="1125" spans="1:1">
      <c r="A1125" s="19"/>
    </row>
    <row r="1126" spans="1:1">
      <c r="A1126" s="19"/>
    </row>
    <row r="1127" spans="1:1">
      <c r="A1127" s="19"/>
    </row>
    <row r="1128" spans="1:1">
      <c r="A1128" s="19"/>
    </row>
    <row r="1129" spans="1:1">
      <c r="A1129" s="19"/>
    </row>
    <row r="1130" spans="1:1">
      <c r="A1130" s="19"/>
    </row>
    <row r="1131" spans="1:1">
      <c r="A1131" s="19"/>
    </row>
    <row r="1132" spans="1:1">
      <c r="A1132" s="19"/>
    </row>
    <row r="1133" spans="1:1">
      <c r="A1133" s="19"/>
    </row>
    <row r="1134" spans="1:1">
      <c r="A1134" s="19"/>
    </row>
    <row r="1135" spans="1:1">
      <c r="A1135" s="19"/>
    </row>
    <row r="1136" spans="1:1">
      <c r="A1136" s="19"/>
    </row>
    <row r="1137" spans="1:1">
      <c r="A1137" s="19"/>
    </row>
    <row r="1138" spans="1:1">
      <c r="A1138" s="19"/>
    </row>
    <row r="1139" spans="1:1">
      <c r="A1139" s="19"/>
    </row>
    <row r="1140" spans="1:1">
      <c r="A1140" s="19"/>
    </row>
    <row r="1141" spans="1:1">
      <c r="A1141" s="19"/>
    </row>
    <row r="1142" spans="1:1">
      <c r="A1142" s="19"/>
    </row>
    <row r="1143" spans="1:1">
      <c r="A1143" s="19"/>
    </row>
    <row r="1144" spans="1:1">
      <c r="A1144" s="19"/>
    </row>
    <row r="1145" spans="1:1">
      <c r="A1145" s="19"/>
    </row>
    <row r="1146" spans="1:1">
      <c r="A1146" s="19"/>
    </row>
    <row r="1147" spans="1:1">
      <c r="A1147" s="19"/>
    </row>
    <row r="1148" spans="1:1">
      <c r="A1148" s="19"/>
    </row>
    <row r="1149" spans="1:1">
      <c r="A1149" s="19"/>
    </row>
    <row r="1150" spans="1:1">
      <c r="A1150" s="19"/>
    </row>
    <row r="1151" spans="1:1">
      <c r="A1151" s="19"/>
    </row>
    <row r="1152" spans="1:1">
      <c r="A1152" s="19"/>
    </row>
    <row r="1153" spans="1:1">
      <c r="A1153" s="19"/>
    </row>
    <row r="1154" spans="1:1">
      <c r="A1154" s="19"/>
    </row>
    <row r="1155" spans="1:1">
      <c r="A1155" s="19"/>
    </row>
    <row r="1156" spans="1:1">
      <c r="A1156" s="19"/>
    </row>
    <row r="1157" spans="1:1">
      <c r="A1157" s="19"/>
    </row>
    <row r="1158" spans="1:1">
      <c r="A1158" s="19"/>
    </row>
    <row r="1159" spans="1:1">
      <c r="A1159" s="19"/>
    </row>
    <row r="1160" spans="1:1">
      <c r="A1160" s="19"/>
    </row>
    <row r="1161" spans="1:1">
      <c r="A1161" s="19"/>
    </row>
    <row r="1162" spans="1:1">
      <c r="A1162" s="19"/>
    </row>
    <row r="1163" spans="1:1">
      <c r="A1163" s="19"/>
    </row>
    <row r="1164" spans="1:1">
      <c r="A1164" s="19"/>
    </row>
    <row r="1165" spans="1:1">
      <c r="A1165" s="19"/>
    </row>
    <row r="1166" spans="1:1">
      <c r="A1166" s="19"/>
    </row>
    <row r="1167" spans="1:1">
      <c r="A1167" s="19"/>
    </row>
    <row r="1168" spans="1:1">
      <c r="A1168" s="19"/>
    </row>
    <row r="1169" spans="1:1">
      <c r="A1169" s="19"/>
    </row>
    <row r="1170" spans="1:1">
      <c r="A1170" s="19"/>
    </row>
    <row r="1171" spans="1:1">
      <c r="A1171" s="19"/>
    </row>
    <row r="1172" spans="1:1">
      <c r="A1172" s="19"/>
    </row>
    <row r="1173" spans="1:1">
      <c r="A1173" s="19"/>
    </row>
    <row r="1174" spans="1:1">
      <c r="A1174" s="19"/>
    </row>
    <row r="1175" spans="1:1">
      <c r="A1175" s="19"/>
    </row>
    <row r="1176" spans="1:1">
      <c r="A1176" s="19"/>
    </row>
    <row r="1177" spans="1:1">
      <c r="A1177" s="19"/>
    </row>
    <row r="1178" spans="1:1">
      <c r="A1178" s="19"/>
    </row>
    <row r="1179" spans="1:1">
      <c r="A1179" s="19"/>
    </row>
    <row r="1180" spans="1:1">
      <c r="A1180" s="19"/>
    </row>
    <row r="1181" spans="1:1">
      <c r="A1181" s="19"/>
    </row>
    <row r="1182" spans="1:1">
      <c r="A1182" s="19"/>
    </row>
    <row r="1183" spans="1:1">
      <c r="A1183" s="19"/>
    </row>
    <row r="1184" spans="1:1">
      <c r="A1184" s="19"/>
    </row>
    <row r="1185" spans="1:1">
      <c r="A1185" s="19"/>
    </row>
    <row r="1186" spans="1:1">
      <c r="A1186" s="19"/>
    </row>
    <row r="1187" spans="1:1">
      <c r="A1187" s="19"/>
    </row>
    <row r="1188" spans="1:1">
      <c r="A1188" s="19"/>
    </row>
    <row r="1189" spans="1:1">
      <c r="A1189" s="19"/>
    </row>
    <row r="1190" spans="1:1">
      <c r="A1190" s="19"/>
    </row>
    <row r="1191" spans="1:1">
      <c r="A1191" s="19"/>
    </row>
    <row r="1192" spans="1:1">
      <c r="A1192" s="19"/>
    </row>
    <row r="1193" spans="1:1">
      <c r="A1193" s="19"/>
    </row>
    <row r="1194" spans="1:1">
      <c r="A1194" s="19"/>
    </row>
    <row r="1195" spans="1:1">
      <c r="A1195" s="19"/>
    </row>
    <row r="1196" spans="1:1">
      <c r="A1196" s="19"/>
    </row>
    <row r="1197" spans="1:1">
      <c r="A1197" s="19"/>
    </row>
    <row r="1198" spans="1:1">
      <c r="A1198" s="19"/>
    </row>
    <row r="1199" spans="1:1">
      <c r="A1199" s="19"/>
    </row>
    <row r="1200" spans="1:1">
      <c r="A1200" s="19"/>
    </row>
    <row r="1201" spans="1:1">
      <c r="A1201" s="19"/>
    </row>
    <row r="1202" spans="1:1">
      <c r="A1202" s="19"/>
    </row>
    <row r="1203" spans="1:1">
      <c r="A1203" s="19"/>
    </row>
    <row r="1204" spans="1:1">
      <c r="A1204" s="19"/>
    </row>
    <row r="1205" spans="1:1">
      <c r="A1205" s="19"/>
    </row>
    <row r="1206" spans="1:1">
      <c r="A1206" s="19"/>
    </row>
    <row r="1207" spans="1:1">
      <c r="A1207" s="19"/>
    </row>
    <row r="1208" spans="1:1">
      <c r="A1208" s="19"/>
    </row>
    <row r="1209" spans="1:1">
      <c r="A1209" s="19"/>
    </row>
    <row r="1210" spans="1:1">
      <c r="A1210" s="19"/>
    </row>
    <row r="1211" spans="1:1">
      <c r="A1211" s="19"/>
    </row>
    <row r="1212" spans="1:1">
      <c r="A1212" s="19"/>
    </row>
    <row r="1213" spans="1:1">
      <c r="A1213" s="19"/>
    </row>
    <row r="1214" spans="1:1">
      <c r="A1214" s="19"/>
    </row>
    <row r="1215" spans="1:1">
      <c r="A1215" s="19"/>
    </row>
    <row r="1216" spans="1:1">
      <c r="A1216" s="19"/>
    </row>
    <row r="1217" spans="1:1">
      <c r="A1217" s="19"/>
    </row>
    <row r="1218" spans="1:1">
      <c r="A1218" s="19"/>
    </row>
    <row r="1219" spans="1:1">
      <c r="A1219" s="19"/>
    </row>
    <row r="1220" spans="1:1">
      <c r="A1220" s="19"/>
    </row>
    <row r="1221" spans="1:1">
      <c r="A1221" s="19"/>
    </row>
    <row r="1222" spans="1:1">
      <c r="A1222" s="19"/>
    </row>
    <row r="1223" spans="1:1">
      <c r="A1223" s="19"/>
    </row>
    <row r="1224" spans="1:1">
      <c r="A1224" s="19"/>
    </row>
    <row r="1225" spans="1:1">
      <c r="A1225" s="19"/>
    </row>
    <row r="1226" spans="1:1">
      <c r="A1226" s="19"/>
    </row>
    <row r="1227" spans="1:1">
      <c r="A1227" s="19"/>
    </row>
    <row r="1228" spans="1:1">
      <c r="A1228" s="19"/>
    </row>
    <row r="1229" spans="1:1">
      <c r="A1229" s="19"/>
    </row>
    <row r="1230" spans="1:1">
      <c r="A1230" s="19"/>
    </row>
    <row r="1231" spans="1:1">
      <c r="A1231" s="19"/>
    </row>
    <row r="1232" spans="1:1">
      <c r="A1232" s="19"/>
    </row>
    <row r="1233" spans="1:1">
      <c r="A1233" s="19"/>
    </row>
    <row r="1234" spans="1:1">
      <c r="A1234" s="19"/>
    </row>
    <row r="1235" spans="1:1">
      <c r="A1235" s="19"/>
    </row>
    <row r="1236" spans="1:1">
      <c r="A1236" s="19"/>
    </row>
    <row r="1237" spans="1:1">
      <c r="A1237" s="19"/>
    </row>
    <row r="1238" spans="1:1">
      <c r="A1238" s="19"/>
    </row>
    <row r="1239" spans="1:1">
      <c r="A1239" s="19"/>
    </row>
    <row r="1240" spans="1:1">
      <c r="A1240" s="19"/>
    </row>
    <row r="1241" spans="1:1">
      <c r="A1241" s="19"/>
    </row>
    <row r="1242" spans="1:1">
      <c r="A1242" s="19"/>
    </row>
    <row r="1243" spans="1:1">
      <c r="A1243" s="19"/>
    </row>
    <row r="1244" spans="1:1">
      <c r="A1244" s="19"/>
    </row>
    <row r="1245" spans="1:1">
      <c r="A1245" s="19"/>
    </row>
    <row r="1246" spans="1:1">
      <c r="A1246" s="19"/>
    </row>
    <row r="1247" spans="1:1">
      <c r="A1247" s="19"/>
    </row>
    <row r="1248" spans="1:1">
      <c r="A1248" s="19"/>
    </row>
    <row r="1249" spans="1:1">
      <c r="A1249" s="19"/>
    </row>
    <row r="1250" spans="1:1">
      <c r="A1250" s="19"/>
    </row>
    <row r="1251" spans="1:1">
      <c r="A1251" s="19"/>
    </row>
    <row r="1252" spans="1:1">
      <c r="A1252" s="19"/>
    </row>
    <row r="1253" spans="1:1">
      <c r="A1253" s="19"/>
    </row>
    <row r="1254" spans="1:1">
      <c r="A1254" s="19"/>
    </row>
    <row r="1255" spans="1:1">
      <c r="A1255" s="19"/>
    </row>
    <row r="1256" spans="1:1">
      <c r="A1256" s="19"/>
    </row>
    <row r="1257" spans="1:1">
      <c r="A1257" s="19"/>
    </row>
    <row r="1258" spans="1:1">
      <c r="A1258" s="19"/>
    </row>
    <row r="1259" spans="1:1">
      <c r="A1259" s="19"/>
    </row>
    <row r="1260" spans="1:1">
      <c r="A1260" s="19"/>
    </row>
    <row r="1261" spans="1:1">
      <c r="A1261" s="19"/>
    </row>
    <row r="1262" spans="1:1">
      <c r="A1262" s="19"/>
    </row>
    <row r="1263" spans="1:1">
      <c r="A1263" s="19"/>
    </row>
    <row r="1264" spans="1:1">
      <c r="A1264" s="19"/>
    </row>
    <row r="1265" spans="1:1">
      <c r="A1265" s="19"/>
    </row>
    <row r="1266" spans="1:1">
      <c r="A1266" s="19"/>
    </row>
    <row r="1267" spans="1:1">
      <c r="A1267" s="19"/>
    </row>
    <row r="1268" spans="1:1">
      <c r="A1268" s="19"/>
    </row>
    <row r="1269" spans="1:1">
      <c r="A1269" s="19"/>
    </row>
    <row r="1270" spans="1:1">
      <c r="A1270" s="19"/>
    </row>
    <row r="1271" spans="1:1">
      <c r="A1271" s="19"/>
    </row>
    <row r="1272" spans="1:1">
      <c r="A1272" s="19"/>
    </row>
    <row r="1273" spans="1:1">
      <c r="A1273" s="19"/>
    </row>
    <row r="1274" spans="1:1">
      <c r="A1274" s="19"/>
    </row>
    <row r="1275" spans="1:1">
      <c r="A1275" s="19"/>
    </row>
    <row r="1276" spans="1:1">
      <c r="A1276" s="19"/>
    </row>
    <row r="1277" spans="1:1">
      <c r="A1277" s="19"/>
    </row>
    <row r="1278" spans="1:1">
      <c r="A1278" s="19"/>
    </row>
    <row r="1279" spans="1:1">
      <c r="A1279" s="19"/>
    </row>
    <row r="1280" spans="1:1">
      <c r="A1280" s="19"/>
    </row>
    <row r="1281" spans="1:1">
      <c r="A1281" s="19"/>
    </row>
    <row r="1282" spans="1:1">
      <c r="A1282" s="19"/>
    </row>
    <row r="1283" spans="1:1">
      <c r="A1283" s="19"/>
    </row>
    <row r="1284" spans="1:1">
      <c r="A1284" s="19"/>
    </row>
    <row r="1285" spans="1:1">
      <c r="A1285" s="19"/>
    </row>
    <row r="1286" spans="1:1">
      <c r="A1286" s="19"/>
    </row>
    <row r="1287" spans="1:1">
      <c r="A1287" s="19"/>
    </row>
    <row r="1288" spans="1:1">
      <c r="A1288" s="19"/>
    </row>
    <row r="1289" spans="1:1">
      <c r="A1289" s="19"/>
    </row>
    <row r="1290" spans="1:1">
      <c r="A1290" s="19"/>
    </row>
    <row r="1291" spans="1:1">
      <c r="A1291" s="19"/>
    </row>
    <row r="1292" spans="1:1">
      <c r="A1292" s="19"/>
    </row>
    <row r="1293" spans="1:1">
      <c r="A1293" s="19"/>
    </row>
    <row r="1294" spans="1:1">
      <c r="A1294" s="19"/>
    </row>
    <row r="1295" spans="1:1">
      <c r="A1295" s="19"/>
    </row>
    <row r="1296" spans="1:1">
      <c r="A1296" s="19"/>
    </row>
    <row r="1297" spans="1:1">
      <c r="A1297" s="19"/>
    </row>
    <row r="1298" spans="1:1">
      <c r="A1298" s="19"/>
    </row>
    <row r="1299" spans="1:1">
      <c r="A1299" s="19"/>
    </row>
    <row r="1300" spans="1:1">
      <c r="A1300" s="19"/>
    </row>
    <row r="1301" spans="1:1">
      <c r="A1301" s="19"/>
    </row>
    <row r="1302" spans="1:1">
      <c r="A1302" s="19"/>
    </row>
    <row r="1303" spans="1:1">
      <c r="A1303" s="19"/>
    </row>
    <row r="1304" spans="1:1">
      <c r="A1304" s="19"/>
    </row>
    <row r="1305" spans="1:1">
      <c r="A1305" s="19"/>
    </row>
    <row r="1306" spans="1:1">
      <c r="A1306" s="19"/>
    </row>
    <row r="1307" spans="1:1">
      <c r="A1307" s="19"/>
    </row>
    <row r="1308" spans="1:1">
      <c r="A1308" s="19"/>
    </row>
    <row r="1309" spans="1:1">
      <c r="A1309" s="19"/>
    </row>
    <row r="1310" spans="1:1">
      <c r="A1310" s="19"/>
    </row>
    <row r="1311" spans="1:1">
      <c r="A1311" s="19"/>
    </row>
    <row r="1312" spans="1:1">
      <c r="A1312" s="19"/>
    </row>
    <row r="1313" spans="1:1">
      <c r="A1313" s="19"/>
    </row>
    <row r="1314" spans="1:1">
      <c r="A1314" s="19"/>
    </row>
    <row r="1315" spans="1:1">
      <c r="A1315" s="19"/>
    </row>
    <row r="1316" spans="1:1">
      <c r="A1316" s="19"/>
    </row>
    <row r="1317" spans="1:1">
      <c r="A1317" s="19"/>
    </row>
    <row r="1318" spans="1:1">
      <c r="A1318" s="19"/>
    </row>
    <row r="1319" spans="1:1">
      <c r="A1319" s="19"/>
    </row>
    <row r="1320" spans="1:1">
      <c r="A1320" s="19"/>
    </row>
    <row r="1321" spans="1:1">
      <c r="A1321" s="19"/>
    </row>
    <row r="1322" spans="1:1">
      <c r="A1322" s="19"/>
    </row>
    <row r="1323" spans="1:1">
      <c r="A1323" s="19"/>
    </row>
    <row r="1324" spans="1:1">
      <c r="A1324" s="19"/>
    </row>
    <row r="1325" spans="1:1">
      <c r="A1325" s="19"/>
    </row>
    <row r="1326" spans="1:1">
      <c r="A1326" s="19"/>
    </row>
    <row r="1327" spans="1:1">
      <c r="A1327" s="19"/>
    </row>
    <row r="1328" spans="1:1">
      <c r="A1328" s="19"/>
    </row>
    <row r="1329" spans="1:1">
      <c r="A1329" s="19"/>
    </row>
    <row r="1330" spans="1:1">
      <c r="A1330" s="19"/>
    </row>
    <row r="1331" spans="1:1">
      <c r="A1331" s="19"/>
    </row>
    <row r="1332" spans="1:1">
      <c r="A1332" s="19"/>
    </row>
    <row r="1333" spans="1:1">
      <c r="A1333" s="19"/>
    </row>
    <row r="1334" spans="1:1">
      <c r="A1334" s="19"/>
    </row>
    <row r="1335" spans="1:1">
      <c r="A1335" s="19"/>
    </row>
    <row r="1336" spans="1:1">
      <c r="A1336" s="19"/>
    </row>
    <row r="1337" spans="1:1">
      <c r="A1337" s="19"/>
    </row>
    <row r="1338" spans="1:1">
      <c r="A1338" s="19"/>
    </row>
    <row r="1339" spans="1:1">
      <c r="A1339" s="19"/>
    </row>
    <row r="1340" spans="1:1">
      <c r="A1340" s="19"/>
    </row>
    <row r="1341" spans="1:1">
      <c r="A1341" s="19"/>
    </row>
    <row r="1342" spans="1:1">
      <c r="A1342" s="19"/>
    </row>
    <row r="1343" spans="1:1">
      <c r="A1343" s="19"/>
    </row>
    <row r="1344" spans="1:1">
      <c r="A1344" s="19"/>
    </row>
    <row r="1345" spans="1:1">
      <c r="A1345" s="19"/>
    </row>
    <row r="1346" spans="1:1">
      <c r="A1346" s="19"/>
    </row>
    <row r="1347" spans="1:1">
      <c r="A1347" s="19"/>
    </row>
    <row r="1348" spans="1:1">
      <c r="A1348" s="19"/>
    </row>
    <row r="1349" spans="1:1">
      <c r="A1349" s="19"/>
    </row>
    <row r="1350" spans="1:1">
      <c r="A1350" s="19"/>
    </row>
    <row r="1351" spans="1:1">
      <c r="A1351" s="19"/>
    </row>
    <row r="1352" spans="1:1">
      <c r="A1352" s="19"/>
    </row>
    <row r="1353" spans="1:1">
      <c r="A1353" s="19"/>
    </row>
    <row r="1354" spans="1:1">
      <c r="A1354" s="19"/>
    </row>
    <row r="1355" spans="1:1">
      <c r="A1355" s="19"/>
    </row>
    <row r="1356" spans="1:1">
      <c r="A1356" s="19"/>
    </row>
    <row r="1357" spans="1:1">
      <c r="A1357" s="19"/>
    </row>
    <row r="1358" spans="1:1">
      <c r="A1358" s="19"/>
    </row>
    <row r="1359" spans="1:1">
      <c r="A1359" s="19"/>
    </row>
    <row r="1360" spans="1:1">
      <c r="A1360" s="19"/>
    </row>
    <row r="1361" spans="1:1">
      <c r="A1361" s="19"/>
    </row>
    <row r="1362" spans="1:1">
      <c r="A1362" s="19"/>
    </row>
    <row r="1363" spans="1:1">
      <c r="A1363" s="19"/>
    </row>
    <row r="1364" spans="1:1">
      <c r="A1364" s="19"/>
    </row>
    <row r="1365" spans="1:1">
      <c r="A1365" s="19"/>
    </row>
    <row r="1366" spans="1:1">
      <c r="A1366" s="19"/>
    </row>
    <row r="1367" spans="1:1">
      <c r="A1367" s="19"/>
    </row>
    <row r="1368" spans="1:1">
      <c r="A1368" s="19"/>
    </row>
    <row r="1369" spans="1:1">
      <c r="A1369" s="19"/>
    </row>
    <row r="1370" spans="1:1">
      <c r="A1370" s="19"/>
    </row>
    <row r="1371" spans="1:1">
      <c r="A1371" s="19"/>
    </row>
    <row r="1372" spans="1:1">
      <c r="A1372" s="19"/>
    </row>
    <row r="1373" spans="1:1">
      <c r="A1373" s="19"/>
    </row>
    <row r="1374" spans="1:1">
      <c r="A1374" s="19"/>
    </row>
    <row r="1375" spans="1:1">
      <c r="A1375" s="19"/>
    </row>
    <row r="1376" spans="1:1">
      <c r="A1376" s="19"/>
    </row>
    <row r="1377" spans="1:1">
      <c r="A1377" s="19"/>
    </row>
    <row r="1378" spans="1:1">
      <c r="A1378" s="19"/>
    </row>
    <row r="1379" spans="1:1">
      <c r="A1379" s="19"/>
    </row>
    <row r="1380" spans="1:1">
      <c r="A1380" s="19"/>
    </row>
    <row r="1381" spans="1:1">
      <c r="A1381" s="19"/>
    </row>
    <row r="1382" spans="1:1">
      <c r="A1382" s="19"/>
    </row>
    <row r="1383" spans="1:1">
      <c r="A1383" s="19"/>
    </row>
    <row r="1384" spans="1:1">
      <c r="A1384" s="19"/>
    </row>
    <row r="1385" spans="1:1">
      <c r="A1385" s="19"/>
    </row>
    <row r="1386" spans="1:1">
      <c r="A1386" s="19"/>
    </row>
    <row r="1387" spans="1:1">
      <c r="A1387" s="19"/>
    </row>
    <row r="1388" spans="1:1">
      <c r="A1388" s="19"/>
    </row>
    <row r="1389" spans="1:1">
      <c r="A1389" s="19"/>
    </row>
    <row r="1390" spans="1:1">
      <c r="A1390" s="19"/>
    </row>
    <row r="1391" spans="1:1">
      <c r="A1391" s="19"/>
    </row>
    <row r="1392" spans="1:1">
      <c r="A1392" s="19"/>
    </row>
    <row r="1393" spans="1:1">
      <c r="A1393" s="19"/>
    </row>
    <row r="1394" spans="1:1">
      <c r="A1394" s="19"/>
    </row>
    <row r="1395" spans="1:1">
      <c r="A1395" s="19"/>
    </row>
    <row r="1396" spans="1:1">
      <c r="A1396" s="19"/>
    </row>
    <row r="1397" spans="1:1">
      <c r="A1397" s="19"/>
    </row>
    <row r="1398" spans="1:1">
      <c r="A1398" s="19"/>
    </row>
    <row r="1399" spans="1:1">
      <c r="A1399" s="19"/>
    </row>
    <row r="1400" spans="1:1">
      <c r="A1400" s="19"/>
    </row>
    <row r="1401" spans="1:1">
      <c r="A1401" s="19"/>
    </row>
    <row r="1402" spans="1:1">
      <c r="A1402" s="19"/>
    </row>
    <row r="1403" spans="1:1">
      <c r="A1403" s="19"/>
    </row>
    <row r="1404" spans="1:1">
      <c r="A1404" s="19"/>
    </row>
    <row r="1405" spans="1:1">
      <c r="A1405" s="19"/>
    </row>
    <row r="1406" spans="1:1">
      <c r="A1406" s="19"/>
    </row>
    <row r="1407" spans="1:1">
      <c r="A1407" s="19"/>
    </row>
    <row r="1408" spans="1:1">
      <c r="A1408" s="19"/>
    </row>
    <row r="1409" spans="1:1">
      <c r="A1409" s="19"/>
    </row>
    <row r="1410" spans="1:1">
      <c r="A1410" s="19"/>
    </row>
    <row r="1411" spans="1:1">
      <c r="A1411" s="19"/>
    </row>
    <row r="1412" spans="1:1">
      <c r="A1412" s="19"/>
    </row>
    <row r="1413" spans="1:1">
      <c r="A1413" s="19"/>
    </row>
    <row r="1414" spans="1:1">
      <c r="A1414" s="19"/>
    </row>
    <row r="1415" spans="1:1">
      <c r="A1415" s="19"/>
    </row>
    <row r="1416" spans="1:1">
      <c r="A1416" s="19"/>
    </row>
    <row r="1417" spans="1:1">
      <c r="A1417" s="19"/>
    </row>
    <row r="1418" spans="1:1">
      <c r="A1418" s="19"/>
    </row>
    <row r="1419" spans="1:1">
      <c r="A1419" s="19"/>
    </row>
    <row r="1420" spans="1:1">
      <c r="A1420" s="19"/>
    </row>
    <row r="1421" spans="1:1">
      <c r="A1421" s="19"/>
    </row>
    <row r="1422" spans="1:1">
      <c r="A1422" s="19"/>
    </row>
    <row r="1423" spans="1:1">
      <c r="A1423" s="19"/>
    </row>
    <row r="1424" spans="1:1">
      <c r="A1424" s="19"/>
    </row>
    <row r="1425" spans="1:1">
      <c r="A1425" s="19"/>
    </row>
    <row r="1426" spans="1:1">
      <c r="A1426" s="19"/>
    </row>
    <row r="1427" spans="1:1">
      <c r="A1427" s="19"/>
    </row>
    <row r="1428" spans="1:1">
      <c r="A1428" s="19"/>
    </row>
    <row r="1429" spans="1:1">
      <c r="A1429" s="19"/>
    </row>
    <row r="1430" spans="1:1">
      <c r="A1430" s="19"/>
    </row>
    <row r="1431" spans="1:1">
      <c r="A1431" s="19"/>
    </row>
    <row r="1432" spans="1:1">
      <c r="A1432" s="19"/>
    </row>
    <row r="1433" spans="1:1">
      <c r="A1433" s="19"/>
    </row>
    <row r="1434" spans="1:1">
      <c r="A1434" s="19"/>
    </row>
    <row r="1435" spans="1:1">
      <c r="A1435" s="19"/>
    </row>
    <row r="1436" spans="1:1">
      <c r="A1436" s="19"/>
    </row>
    <row r="1437" spans="1:1">
      <c r="A1437" s="19"/>
    </row>
    <row r="1438" spans="1:1">
      <c r="A1438" s="19"/>
    </row>
    <row r="1439" spans="1:1">
      <c r="A1439" s="19"/>
    </row>
    <row r="1440" spans="1:1">
      <c r="A1440" s="19"/>
    </row>
    <row r="1441" spans="1:1">
      <c r="A1441" s="19"/>
    </row>
    <row r="1442" spans="1:1">
      <c r="A1442" s="19"/>
    </row>
    <row r="1443" spans="1:1">
      <c r="A1443" s="19"/>
    </row>
    <row r="1444" spans="1:1">
      <c r="A1444" s="19"/>
    </row>
    <row r="1445" spans="1:1">
      <c r="A1445" s="19"/>
    </row>
    <row r="1446" spans="1:1">
      <c r="A1446" s="19"/>
    </row>
    <row r="1447" spans="1:1">
      <c r="A1447" s="19"/>
    </row>
    <row r="1448" spans="1:1">
      <c r="A1448" s="19"/>
    </row>
    <row r="1449" spans="1:1">
      <c r="A1449" s="19"/>
    </row>
    <row r="1450" spans="1:1">
      <c r="A1450" s="19"/>
    </row>
    <row r="1451" spans="1:1">
      <c r="A1451" s="19"/>
    </row>
    <row r="1452" spans="1:1">
      <c r="A1452" s="19"/>
    </row>
    <row r="1453" spans="1:1">
      <c r="A1453" s="19"/>
    </row>
    <row r="1454" spans="1:1">
      <c r="A1454" s="19"/>
    </row>
    <row r="1455" spans="1:1">
      <c r="A1455" s="19"/>
    </row>
    <row r="1456" spans="1:1">
      <c r="A1456" s="19"/>
    </row>
    <row r="1457" spans="1:1">
      <c r="A1457" s="19"/>
    </row>
    <row r="1458" spans="1:1">
      <c r="A1458" s="19"/>
    </row>
    <row r="1459" spans="1:1">
      <c r="A1459" s="19"/>
    </row>
    <row r="1460" spans="1:1">
      <c r="A1460" s="19"/>
    </row>
    <row r="1461" spans="1:1">
      <c r="A1461" s="19"/>
    </row>
    <row r="1462" spans="1:1">
      <c r="A1462" s="19"/>
    </row>
    <row r="1463" spans="1:1">
      <c r="A1463" s="19"/>
    </row>
    <row r="1464" spans="1:1">
      <c r="A1464" s="19"/>
    </row>
    <row r="1465" spans="1:1">
      <c r="A1465" s="19"/>
    </row>
    <row r="1466" spans="1:1">
      <c r="A1466" s="19"/>
    </row>
    <row r="1467" spans="1:1">
      <c r="A1467" s="19"/>
    </row>
    <row r="1468" spans="1:1">
      <c r="A1468" s="19"/>
    </row>
    <row r="1469" spans="1:1">
      <c r="A1469" s="19"/>
    </row>
    <row r="1470" spans="1:1">
      <c r="A1470" s="19"/>
    </row>
    <row r="1471" spans="1:1">
      <c r="A1471" s="19"/>
    </row>
    <row r="1472" spans="1:1">
      <c r="A1472" s="19"/>
    </row>
    <row r="1473" spans="1:1">
      <c r="A1473" s="19"/>
    </row>
    <row r="1474" spans="1:1">
      <c r="A1474" s="19"/>
    </row>
    <row r="1475" spans="1:1">
      <c r="A1475" s="19"/>
    </row>
    <row r="1476" spans="1:1">
      <c r="A1476" s="19"/>
    </row>
    <row r="1477" spans="1:1">
      <c r="A1477" s="19"/>
    </row>
    <row r="1478" spans="1:1">
      <c r="A1478" s="19"/>
    </row>
    <row r="1479" spans="1:1">
      <c r="A1479" s="19"/>
    </row>
    <row r="1480" spans="1:1">
      <c r="A1480" s="19"/>
    </row>
    <row r="1481" spans="1:1">
      <c r="A1481" s="19"/>
    </row>
    <row r="1482" spans="1:1">
      <c r="A1482" s="19"/>
    </row>
    <row r="1483" spans="1:1">
      <c r="A1483" s="19"/>
    </row>
    <row r="1484" spans="1:1">
      <c r="A1484" s="19"/>
    </row>
    <row r="1485" spans="1:1">
      <c r="A1485" s="19"/>
    </row>
    <row r="1486" spans="1:1">
      <c r="A1486" s="19"/>
    </row>
    <row r="1487" spans="1:1">
      <c r="A1487" s="19"/>
    </row>
    <row r="1488" spans="1:1">
      <c r="A1488" s="19"/>
    </row>
    <row r="1489" spans="1:1">
      <c r="A1489" s="19"/>
    </row>
    <row r="1490" spans="1:1">
      <c r="A1490" s="19"/>
    </row>
    <row r="1491" spans="1:1">
      <c r="A1491" s="19"/>
    </row>
    <row r="1492" spans="1:1">
      <c r="A1492" s="19"/>
    </row>
    <row r="1493" spans="1:1">
      <c r="A1493" s="19"/>
    </row>
    <row r="1494" spans="1:1">
      <c r="A1494" s="19"/>
    </row>
    <row r="1495" spans="1:1">
      <c r="A1495" s="19"/>
    </row>
    <row r="1496" spans="1:1">
      <c r="A1496" s="19"/>
    </row>
    <row r="1497" spans="1:1">
      <c r="A1497" s="19"/>
    </row>
    <row r="1498" spans="1:1">
      <c r="A1498" s="19"/>
    </row>
    <row r="1499" spans="1:1">
      <c r="A1499" s="19"/>
    </row>
    <row r="1500" spans="1:1">
      <c r="A1500" s="19"/>
    </row>
    <row r="1501" spans="1:1">
      <c r="A1501" s="19"/>
    </row>
    <row r="1502" spans="1:1">
      <c r="A1502" s="19"/>
    </row>
    <row r="1503" spans="1:1">
      <c r="A1503" s="19"/>
    </row>
    <row r="1504" spans="1:1">
      <c r="A1504" s="19"/>
    </row>
    <row r="1505" spans="1:1">
      <c r="A1505" s="19"/>
    </row>
    <row r="1506" spans="1:1">
      <c r="A1506" s="19"/>
    </row>
    <row r="1507" spans="1:1">
      <c r="A1507" s="19"/>
    </row>
    <row r="1508" spans="1:1">
      <c r="A1508" s="19"/>
    </row>
    <row r="1509" spans="1:1">
      <c r="A1509" s="19"/>
    </row>
    <row r="1510" spans="1:1">
      <c r="A1510" s="19"/>
    </row>
    <row r="1511" spans="1:1">
      <c r="A1511" s="19"/>
    </row>
    <row r="1512" spans="1:1">
      <c r="A1512" s="19"/>
    </row>
    <row r="1513" spans="1:1">
      <c r="A1513" s="19"/>
    </row>
    <row r="1514" spans="1:1">
      <c r="A1514" s="19"/>
    </row>
    <row r="1515" spans="1:1">
      <c r="A1515" s="19"/>
    </row>
    <row r="1516" spans="1:1">
      <c r="A1516" s="19"/>
    </row>
    <row r="1517" spans="1:1">
      <c r="A1517" s="19"/>
    </row>
    <row r="1518" spans="1:1">
      <c r="A1518" s="19"/>
    </row>
    <row r="1519" spans="1:1">
      <c r="A1519" s="19"/>
    </row>
    <row r="1520" spans="1:1">
      <c r="A1520" s="19"/>
    </row>
    <row r="1521" spans="1:1">
      <c r="A1521" s="19"/>
    </row>
    <row r="1522" spans="1:1">
      <c r="A1522" s="19"/>
    </row>
    <row r="1523" spans="1:1">
      <c r="A1523" s="19"/>
    </row>
    <row r="1524" spans="1:1">
      <c r="A1524" s="19"/>
    </row>
    <row r="1525" spans="1:1">
      <c r="A1525" s="19"/>
    </row>
    <row r="1526" spans="1:1">
      <c r="A1526" s="19"/>
    </row>
    <row r="1527" spans="1:1">
      <c r="A1527" s="19"/>
    </row>
    <row r="1528" spans="1:1">
      <c r="A1528" s="19"/>
    </row>
    <row r="1529" spans="1:1">
      <c r="A1529" s="19"/>
    </row>
    <row r="1530" spans="1:1">
      <c r="A1530" s="19"/>
    </row>
    <row r="1531" spans="1:1">
      <c r="A1531" s="19"/>
    </row>
    <row r="1532" spans="1:1">
      <c r="A1532" s="19"/>
    </row>
    <row r="1533" spans="1:1">
      <c r="A1533" s="19"/>
    </row>
    <row r="1534" spans="1:1">
      <c r="A1534" s="19"/>
    </row>
    <row r="1535" spans="1:1">
      <c r="A1535" s="19"/>
    </row>
    <row r="1536" spans="1:1">
      <c r="A1536" s="19"/>
    </row>
    <row r="1537" spans="1:1">
      <c r="A1537" s="19"/>
    </row>
    <row r="1538" spans="1:1">
      <c r="A1538" s="19"/>
    </row>
    <row r="1539" spans="1:1">
      <c r="A1539" s="19"/>
    </row>
    <row r="1540" spans="1:1">
      <c r="A1540" s="19"/>
    </row>
    <row r="1541" spans="1:1">
      <c r="A1541" s="19"/>
    </row>
    <row r="1542" spans="1:1">
      <c r="A1542" s="19"/>
    </row>
    <row r="1543" spans="1:1">
      <c r="A1543" s="19"/>
    </row>
    <row r="1544" spans="1:1">
      <c r="A1544" s="19"/>
    </row>
    <row r="1545" spans="1:1">
      <c r="A1545" s="19"/>
    </row>
    <row r="1546" spans="1:1">
      <c r="A1546" s="19"/>
    </row>
    <row r="1547" spans="1:1">
      <c r="A1547" s="19"/>
    </row>
    <row r="1548" spans="1:1">
      <c r="A1548" s="19"/>
    </row>
    <row r="1549" spans="1:1">
      <c r="A1549" s="19"/>
    </row>
    <row r="1550" spans="1:1">
      <c r="A1550" s="19"/>
    </row>
    <row r="1551" spans="1:1">
      <c r="A1551" s="19"/>
    </row>
    <row r="1552" spans="1:1">
      <c r="A1552" s="19"/>
    </row>
    <row r="1553" spans="1:1">
      <c r="A1553" s="19"/>
    </row>
    <row r="1554" spans="1:1">
      <c r="A1554" s="19"/>
    </row>
    <row r="1555" spans="1:1">
      <c r="A1555" s="19"/>
    </row>
    <row r="1556" spans="1:1">
      <c r="A1556" s="19"/>
    </row>
    <row r="1557" spans="1:1">
      <c r="A1557" s="19"/>
    </row>
    <row r="1558" spans="1:1">
      <c r="A1558" s="19"/>
    </row>
    <row r="1559" spans="1:1">
      <c r="A1559" s="19"/>
    </row>
    <row r="1560" spans="1:1">
      <c r="A1560" s="19"/>
    </row>
    <row r="1561" spans="1:1">
      <c r="A1561" s="19"/>
    </row>
    <row r="1562" spans="1:1">
      <c r="A1562" s="19"/>
    </row>
    <row r="1563" spans="1:1">
      <c r="A1563" s="19"/>
    </row>
    <row r="1564" spans="1:1">
      <c r="A1564" s="19"/>
    </row>
    <row r="1565" spans="1:1">
      <c r="A1565" s="19"/>
    </row>
    <row r="1566" spans="1:1">
      <c r="A1566" s="19"/>
    </row>
    <row r="1567" spans="1:1">
      <c r="A1567" s="19"/>
    </row>
    <row r="1568" spans="1:1">
      <c r="A1568" s="19"/>
    </row>
    <row r="1569" spans="1:1">
      <c r="A1569" s="19"/>
    </row>
    <row r="1570" spans="1:1">
      <c r="A1570" s="19"/>
    </row>
    <row r="1571" spans="1:1">
      <c r="A1571" s="19"/>
    </row>
    <row r="1572" spans="1:1">
      <c r="A1572" s="19"/>
    </row>
    <row r="1573" spans="1:1">
      <c r="A1573" s="19"/>
    </row>
    <row r="1574" spans="1:1">
      <c r="A1574" s="19"/>
    </row>
    <row r="1575" spans="1:1">
      <c r="A1575" s="19"/>
    </row>
    <row r="1576" spans="1:1">
      <c r="A1576" s="19"/>
    </row>
    <row r="1577" spans="1:1">
      <c r="A1577" s="19"/>
    </row>
    <row r="1578" spans="1:1">
      <c r="A1578" s="19"/>
    </row>
    <row r="1579" spans="1:1">
      <c r="A1579" s="19"/>
    </row>
    <row r="1580" spans="1:1">
      <c r="A1580" s="19"/>
    </row>
    <row r="1581" spans="1:1">
      <c r="A1581" s="19"/>
    </row>
    <row r="1582" spans="1:1">
      <c r="A1582" s="19"/>
    </row>
    <row r="1583" spans="1:1">
      <c r="A1583" s="19"/>
    </row>
    <row r="1584" spans="1:1">
      <c r="A1584" s="19"/>
    </row>
    <row r="1585" spans="1:1">
      <c r="A1585" s="19"/>
    </row>
    <row r="1586" spans="1:1">
      <c r="A1586" s="19"/>
    </row>
    <row r="1587" spans="1:1">
      <c r="A1587" s="19"/>
    </row>
    <row r="1588" spans="1:1">
      <c r="A1588" s="19"/>
    </row>
    <row r="1589" spans="1:1">
      <c r="A1589" s="19"/>
    </row>
    <row r="1590" spans="1:1">
      <c r="A1590" s="19"/>
    </row>
    <row r="1591" spans="1:1">
      <c r="A1591" s="19"/>
    </row>
    <row r="1592" spans="1:1">
      <c r="A1592" s="19"/>
    </row>
    <row r="1593" spans="1:1">
      <c r="A1593" s="19"/>
    </row>
    <row r="1594" spans="1:1">
      <c r="A1594" s="19"/>
    </row>
    <row r="1595" spans="1:1">
      <c r="A1595" s="19"/>
    </row>
    <row r="1596" spans="1:1">
      <c r="A1596" s="19"/>
    </row>
    <row r="1597" spans="1:1">
      <c r="A1597" s="19"/>
    </row>
    <row r="1598" spans="1:1">
      <c r="A1598" s="19"/>
    </row>
    <row r="1599" spans="1:1">
      <c r="A1599" s="19"/>
    </row>
    <row r="1600" spans="1:1">
      <c r="A1600" s="19"/>
    </row>
    <row r="1601" spans="1:1">
      <c r="A1601" s="19"/>
    </row>
    <row r="1602" spans="1:1">
      <c r="A1602" s="19"/>
    </row>
    <row r="1603" spans="1:1">
      <c r="A1603" s="19"/>
    </row>
    <row r="1604" spans="1:1">
      <c r="A1604" s="19"/>
    </row>
    <row r="1605" spans="1:1">
      <c r="A1605" s="19"/>
    </row>
    <row r="1606" spans="1:1">
      <c r="A1606" s="19"/>
    </row>
    <row r="1607" spans="1:1">
      <c r="A1607" s="19"/>
    </row>
    <row r="1608" spans="1:1">
      <c r="A1608" s="19"/>
    </row>
    <row r="1609" spans="1:1">
      <c r="A1609" s="19"/>
    </row>
    <row r="1610" spans="1:1">
      <c r="A1610" s="19"/>
    </row>
    <row r="1611" spans="1:1">
      <c r="A1611" s="19"/>
    </row>
    <row r="1612" spans="1:1">
      <c r="A1612" s="19"/>
    </row>
    <row r="1613" spans="1:1">
      <c r="A1613" s="19"/>
    </row>
    <row r="1614" spans="1:1">
      <c r="A1614" s="19"/>
    </row>
    <row r="1615" spans="1:1">
      <c r="A1615" s="19"/>
    </row>
    <row r="1616" spans="1:1">
      <c r="A1616" s="19"/>
    </row>
    <row r="1617" spans="1:1">
      <c r="A1617" s="19"/>
    </row>
    <row r="1618" spans="1:1">
      <c r="A1618" s="19"/>
    </row>
    <row r="1619" spans="1:1">
      <c r="A1619" s="19"/>
    </row>
    <row r="1620" spans="1:1">
      <c r="A1620" s="19"/>
    </row>
    <row r="1621" spans="1:1">
      <c r="A1621" s="19"/>
    </row>
    <row r="1622" spans="1:1">
      <c r="A1622" s="19"/>
    </row>
    <row r="1623" spans="1:1">
      <c r="A1623" s="19"/>
    </row>
    <row r="1624" spans="1:1">
      <c r="A1624" s="19"/>
    </row>
    <row r="1625" spans="1:1">
      <c r="A1625" s="19"/>
    </row>
    <row r="1626" spans="1:1">
      <c r="A1626" s="19"/>
    </row>
    <row r="1627" spans="1:1">
      <c r="A1627" s="19"/>
    </row>
    <row r="1628" spans="1:1">
      <c r="A1628" s="19"/>
    </row>
    <row r="1629" spans="1:1">
      <c r="A1629" s="19"/>
    </row>
    <row r="1630" spans="1:1">
      <c r="A1630" s="19"/>
    </row>
    <row r="1631" spans="1:1">
      <c r="A1631" s="19"/>
    </row>
    <row r="1632" spans="1:1">
      <c r="A1632" s="19"/>
    </row>
    <row r="1633" spans="1:1">
      <c r="A1633" s="19"/>
    </row>
    <row r="1634" spans="1:1">
      <c r="A1634" s="19"/>
    </row>
    <row r="1635" spans="1:1">
      <c r="A1635" s="19"/>
    </row>
    <row r="1636" spans="1:1">
      <c r="A1636" s="19"/>
    </row>
    <row r="1637" spans="1:1">
      <c r="A1637" s="19"/>
    </row>
    <row r="1638" spans="1:1">
      <c r="A1638" s="19"/>
    </row>
    <row r="1639" spans="1:1">
      <c r="A1639" s="19"/>
    </row>
    <row r="1640" spans="1:1">
      <c r="A1640" s="19"/>
    </row>
    <row r="1641" spans="1:1">
      <c r="A1641" s="19"/>
    </row>
    <row r="1642" spans="1:1">
      <c r="A1642" s="19"/>
    </row>
    <row r="1643" spans="1:1">
      <c r="A1643" s="19"/>
    </row>
    <row r="1644" spans="1:1">
      <c r="A1644" s="19"/>
    </row>
    <row r="1645" spans="1:1">
      <c r="A1645" s="19"/>
    </row>
    <row r="1646" spans="1:1">
      <c r="A1646" s="19"/>
    </row>
    <row r="1647" spans="1:1">
      <c r="A1647" s="19"/>
    </row>
    <row r="1648" spans="1:1">
      <c r="A1648" s="19"/>
    </row>
    <row r="1649" spans="1:1">
      <c r="A1649" s="19"/>
    </row>
    <row r="1650" spans="1:1">
      <c r="A1650" s="19"/>
    </row>
    <row r="1651" spans="1:1">
      <c r="A1651" s="19"/>
    </row>
    <row r="1652" spans="1:1">
      <c r="A1652" s="19"/>
    </row>
    <row r="1653" spans="1:1">
      <c r="A1653" s="19"/>
    </row>
    <row r="1654" spans="1:1">
      <c r="A1654" s="19"/>
    </row>
    <row r="1655" spans="1:1">
      <c r="A1655" s="19"/>
    </row>
    <row r="1656" spans="1:1">
      <c r="A1656" s="19"/>
    </row>
    <row r="1657" spans="1:1">
      <c r="A1657" s="19"/>
    </row>
    <row r="1658" spans="1:1">
      <c r="A1658" s="19"/>
    </row>
    <row r="1659" spans="1:1">
      <c r="A1659" s="19"/>
    </row>
    <row r="1660" spans="1:1">
      <c r="A1660" s="19"/>
    </row>
    <row r="1661" spans="1:1">
      <c r="A1661" s="19"/>
    </row>
    <row r="1662" spans="1:1">
      <c r="A1662" s="19"/>
    </row>
    <row r="1663" spans="1:1">
      <c r="A1663" s="19"/>
    </row>
    <row r="1664" spans="1:1">
      <c r="A1664" s="19"/>
    </row>
    <row r="1665" spans="1:1">
      <c r="A1665" s="19"/>
    </row>
    <row r="1666" spans="1:1">
      <c r="A1666" s="19"/>
    </row>
    <row r="1667" spans="1:1">
      <c r="A1667" s="19"/>
    </row>
    <row r="1668" spans="1:1">
      <c r="A1668" s="19"/>
    </row>
    <row r="1669" spans="1:1">
      <c r="A1669" s="19"/>
    </row>
    <row r="1670" spans="1:1">
      <c r="A1670" s="19"/>
    </row>
    <row r="1671" spans="1:1">
      <c r="A1671" s="19"/>
    </row>
    <row r="1672" spans="1:1">
      <c r="A1672" s="19"/>
    </row>
    <row r="1673" spans="1:1">
      <c r="A1673" s="19"/>
    </row>
    <row r="1674" spans="1:1">
      <c r="A1674" s="19"/>
    </row>
    <row r="1675" spans="1:1">
      <c r="A1675" s="19"/>
    </row>
    <row r="1676" spans="1:1">
      <c r="A1676" s="19"/>
    </row>
    <row r="1677" spans="1:1">
      <c r="A1677" s="19"/>
    </row>
    <row r="1678" spans="1:1">
      <c r="A1678" s="19"/>
    </row>
    <row r="1679" spans="1:1">
      <c r="A1679" s="19"/>
    </row>
    <row r="1680" spans="1:1">
      <c r="A1680" s="19"/>
    </row>
    <row r="1681" spans="1:1">
      <c r="A1681" s="19"/>
    </row>
    <row r="1682" spans="1:1">
      <c r="A1682" s="19"/>
    </row>
    <row r="1683" spans="1:1">
      <c r="A1683" s="19"/>
    </row>
    <row r="1684" spans="1:1">
      <c r="A1684" s="19"/>
    </row>
    <row r="1685" spans="1:1">
      <c r="A1685" s="19"/>
    </row>
    <row r="1686" spans="1:1">
      <c r="A1686" s="19"/>
    </row>
    <row r="1687" spans="1:1">
      <c r="A1687" s="19"/>
    </row>
    <row r="1688" spans="1:1">
      <c r="A1688" s="19"/>
    </row>
    <row r="1689" spans="1:1">
      <c r="A1689" s="19"/>
    </row>
    <row r="1690" spans="1:1">
      <c r="A1690" s="19"/>
    </row>
    <row r="1691" spans="1:1">
      <c r="A1691" s="19"/>
    </row>
    <row r="1692" spans="1:1">
      <c r="A1692" s="19"/>
    </row>
    <row r="1693" spans="1:1">
      <c r="A1693" s="19"/>
    </row>
    <row r="1694" spans="1:1">
      <c r="A1694" s="19"/>
    </row>
    <row r="1695" spans="1:1">
      <c r="A1695" s="19"/>
    </row>
    <row r="1696" spans="1:1">
      <c r="A1696" s="19"/>
    </row>
    <row r="1697" spans="1:1">
      <c r="A1697" s="19"/>
    </row>
    <row r="1698" spans="1:1">
      <c r="A1698" s="19"/>
    </row>
    <row r="1699" spans="1:1">
      <c r="A1699" s="19"/>
    </row>
    <row r="1700" spans="1:1">
      <c r="A1700" s="19"/>
    </row>
    <row r="1701" spans="1:1">
      <c r="A1701" s="19"/>
    </row>
    <row r="1702" spans="1:1">
      <c r="A1702" s="19"/>
    </row>
    <row r="1703" spans="1:1">
      <c r="A1703" s="19"/>
    </row>
    <row r="1704" spans="1:1">
      <c r="A1704" s="19"/>
    </row>
    <row r="1705" spans="1:1">
      <c r="A1705" s="19"/>
    </row>
    <row r="1706" spans="1:1">
      <c r="A1706" s="19"/>
    </row>
    <row r="1707" spans="1:1">
      <c r="A1707" s="19"/>
    </row>
    <row r="1708" spans="1:1">
      <c r="A1708" s="19"/>
    </row>
    <row r="1709" spans="1:1">
      <c r="A1709" s="19"/>
    </row>
    <row r="1710" spans="1:1">
      <c r="A1710" s="19"/>
    </row>
    <row r="1711" spans="1:1">
      <c r="A1711" s="19"/>
    </row>
    <row r="1712" spans="1:1">
      <c r="A1712" s="19"/>
    </row>
    <row r="1713" spans="1:1">
      <c r="A1713" s="19"/>
    </row>
    <row r="1714" spans="1:1">
      <c r="A1714" s="19"/>
    </row>
    <row r="1715" spans="1:1">
      <c r="A1715" s="19"/>
    </row>
    <row r="1716" spans="1:1">
      <c r="A1716" s="19"/>
    </row>
    <row r="1717" spans="1:1">
      <c r="A1717" s="19"/>
    </row>
    <row r="1718" spans="1:1">
      <c r="A1718" s="19"/>
    </row>
    <row r="1719" spans="1:1">
      <c r="A1719" s="19"/>
    </row>
    <row r="1720" spans="1:1">
      <c r="A1720" s="19"/>
    </row>
    <row r="1721" spans="1:1">
      <c r="A1721" s="19"/>
    </row>
    <row r="1722" spans="1:1">
      <c r="A1722" s="19"/>
    </row>
    <row r="1723" spans="1:1">
      <c r="A1723" s="19"/>
    </row>
    <row r="1724" spans="1:1">
      <c r="A1724" s="19"/>
    </row>
    <row r="1725" spans="1:1">
      <c r="A1725" s="19"/>
    </row>
    <row r="1726" spans="1:1">
      <c r="A1726" s="19"/>
    </row>
    <row r="1727" spans="1:1">
      <c r="A1727" s="19"/>
    </row>
    <row r="1728" spans="1:1">
      <c r="A1728" s="19"/>
    </row>
    <row r="1729" spans="1:1">
      <c r="A1729" s="19"/>
    </row>
    <row r="1730" spans="1:1">
      <c r="A1730" s="19"/>
    </row>
    <row r="1731" spans="1:1">
      <c r="A1731" s="19"/>
    </row>
    <row r="1732" spans="1:1">
      <c r="A1732" s="19"/>
    </row>
    <row r="1733" spans="1:1">
      <c r="A1733" s="19"/>
    </row>
    <row r="1734" spans="1:1">
      <c r="A1734" s="19"/>
    </row>
    <row r="1735" spans="1:1">
      <c r="A1735" s="19"/>
    </row>
    <row r="1736" spans="1:1">
      <c r="A1736" s="19"/>
    </row>
    <row r="1737" spans="1:1">
      <c r="A1737" s="19"/>
    </row>
    <row r="1738" spans="1:1">
      <c r="A1738" s="19"/>
    </row>
    <row r="1739" spans="1:1">
      <c r="A1739" s="19"/>
    </row>
    <row r="1740" spans="1:1">
      <c r="A1740" s="19"/>
    </row>
    <row r="1741" spans="1:1">
      <c r="A1741" s="19"/>
    </row>
    <row r="1742" spans="1:1">
      <c r="A1742" s="19"/>
    </row>
    <row r="1743" spans="1:1">
      <c r="A1743" s="19"/>
    </row>
    <row r="1744" spans="1:1">
      <c r="A1744" s="19"/>
    </row>
    <row r="1745" spans="1:1">
      <c r="A1745" s="19"/>
    </row>
    <row r="1746" spans="1:1">
      <c r="A1746" s="19"/>
    </row>
    <row r="1747" spans="1:1">
      <c r="A1747" s="19"/>
    </row>
    <row r="1748" spans="1:1">
      <c r="A1748" s="19"/>
    </row>
    <row r="1749" spans="1:1">
      <c r="A1749" s="19"/>
    </row>
    <row r="1750" spans="1:1">
      <c r="A1750" s="19"/>
    </row>
    <row r="1751" spans="1:1">
      <c r="A1751" s="19"/>
    </row>
    <row r="1752" spans="1:1">
      <c r="A1752" s="19"/>
    </row>
    <row r="1753" spans="1:1">
      <c r="A1753" s="19"/>
    </row>
    <row r="1754" spans="1:1">
      <c r="A1754" s="19"/>
    </row>
    <row r="1755" spans="1:1">
      <c r="A1755" s="19"/>
    </row>
    <row r="1756" spans="1:1">
      <c r="A1756" s="19"/>
    </row>
    <row r="1757" spans="1:1">
      <c r="A1757" s="19"/>
    </row>
    <row r="1758" spans="1:1">
      <c r="A1758" s="19"/>
    </row>
    <row r="1759" spans="1:1">
      <c r="A1759" s="19"/>
    </row>
    <row r="1760" spans="1:1">
      <c r="A1760" s="19"/>
    </row>
    <row r="1761" spans="1:1">
      <c r="A1761" s="19"/>
    </row>
    <row r="1762" spans="1:1">
      <c r="A1762" s="19"/>
    </row>
    <row r="1763" spans="1:1">
      <c r="A1763" s="19"/>
    </row>
    <row r="1764" spans="1:1">
      <c r="A1764" s="19"/>
    </row>
    <row r="1765" spans="1:1">
      <c r="A1765" s="19"/>
    </row>
    <row r="1766" spans="1:1">
      <c r="A1766" s="19"/>
    </row>
    <row r="1767" spans="1:1">
      <c r="A1767" s="19"/>
    </row>
    <row r="1768" spans="1:1">
      <c r="A1768" s="19"/>
    </row>
    <row r="1769" spans="1:1">
      <c r="A1769" s="19"/>
    </row>
    <row r="1770" spans="1:1">
      <c r="A1770" s="19"/>
    </row>
    <row r="1771" spans="1:1">
      <c r="A1771" s="19"/>
    </row>
    <row r="1772" spans="1:1">
      <c r="A1772" s="19"/>
    </row>
    <row r="1773" spans="1:1">
      <c r="A1773" s="19"/>
    </row>
    <row r="1774" spans="1:1">
      <c r="A1774" s="19"/>
    </row>
    <row r="1775" spans="1:1">
      <c r="A1775" s="19"/>
    </row>
    <row r="1776" spans="1:1">
      <c r="A1776" s="19"/>
    </row>
    <row r="1777" spans="1:1">
      <c r="A1777" s="19"/>
    </row>
    <row r="1778" spans="1:1">
      <c r="A1778" s="19"/>
    </row>
    <row r="1779" spans="1:1">
      <c r="A1779" s="19"/>
    </row>
    <row r="1780" spans="1:1">
      <c r="A1780" s="19"/>
    </row>
    <row r="1781" spans="1:1">
      <c r="A1781" s="19"/>
    </row>
    <row r="1782" spans="1:1">
      <c r="A1782" s="19"/>
    </row>
    <row r="1783" spans="1:1">
      <c r="A1783" s="19"/>
    </row>
    <row r="1784" spans="1:1">
      <c r="A1784" s="19"/>
    </row>
    <row r="1785" spans="1:1">
      <c r="A1785" s="19"/>
    </row>
    <row r="1786" spans="1:1">
      <c r="A1786" s="19"/>
    </row>
    <row r="1787" spans="1:1">
      <c r="A1787" s="19"/>
    </row>
    <row r="1788" spans="1:1">
      <c r="A1788" s="19"/>
    </row>
    <row r="1789" spans="1:1">
      <c r="A1789" s="19"/>
    </row>
    <row r="1790" spans="1:1">
      <c r="A1790" s="19"/>
    </row>
    <row r="1791" spans="1:1">
      <c r="A1791" s="19"/>
    </row>
    <row r="1792" spans="1:1">
      <c r="A1792" s="19"/>
    </row>
    <row r="1793" spans="1:1">
      <c r="A1793" s="19"/>
    </row>
    <row r="1794" spans="1:1">
      <c r="A1794" s="19"/>
    </row>
    <row r="1795" spans="1:1">
      <c r="A1795" s="19"/>
    </row>
    <row r="1796" spans="1:1">
      <c r="A1796" s="19"/>
    </row>
    <row r="1797" spans="1:1">
      <c r="A1797" s="19"/>
    </row>
    <row r="1798" spans="1:1">
      <c r="A1798" s="19"/>
    </row>
    <row r="1799" spans="1:1">
      <c r="A1799" s="19"/>
    </row>
    <row r="1800" spans="1:1">
      <c r="A1800" s="19"/>
    </row>
    <row r="1801" spans="1:1">
      <c r="A1801" s="19"/>
    </row>
    <row r="1802" spans="1:1">
      <c r="A1802" s="19"/>
    </row>
    <row r="1803" spans="1:1">
      <c r="A1803" s="19"/>
    </row>
    <row r="1804" spans="1:1">
      <c r="A1804" s="19"/>
    </row>
    <row r="1805" spans="1:1">
      <c r="A1805" s="19"/>
    </row>
    <row r="1806" spans="1:1">
      <c r="A1806" s="19"/>
    </row>
    <row r="1807" spans="1:1">
      <c r="A1807" s="19"/>
    </row>
    <row r="1808" spans="1:1">
      <c r="A1808" s="19"/>
    </row>
    <row r="1809" spans="1:1">
      <c r="A1809" s="19"/>
    </row>
    <row r="1810" spans="1:1">
      <c r="A1810" s="19"/>
    </row>
    <row r="1811" spans="1:1">
      <c r="A1811" s="19"/>
    </row>
    <row r="1812" spans="1:1">
      <c r="A1812" s="19"/>
    </row>
    <row r="1813" spans="1:1">
      <c r="A1813" s="19"/>
    </row>
    <row r="1814" spans="1:1">
      <c r="A1814" s="19"/>
    </row>
    <row r="1815" spans="1:1">
      <c r="A1815" s="19"/>
    </row>
    <row r="1816" spans="1:1">
      <c r="A1816" s="19"/>
    </row>
    <row r="1817" spans="1:1">
      <c r="A1817" s="19"/>
    </row>
    <row r="1818" spans="1:1">
      <c r="A1818" s="19"/>
    </row>
    <row r="1819" spans="1:1">
      <c r="A1819" s="19"/>
    </row>
    <row r="1820" spans="1:1">
      <c r="A1820" s="19"/>
    </row>
    <row r="1821" spans="1:1">
      <c r="A1821" s="19"/>
    </row>
    <row r="1822" spans="1:1">
      <c r="A1822" s="19"/>
    </row>
    <row r="1823" spans="1:1">
      <c r="A1823" s="19"/>
    </row>
    <row r="1824" spans="1:1">
      <c r="A1824" s="19"/>
    </row>
    <row r="1825" spans="1:1">
      <c r="A1825" s="19"/>
    </row>
    <row r="1826" spans="1:1">
      <c r="A1826" s="19"/>
    </row>
    <row r="1827" spans="1:1">
      <c r="A1827" s="19"/>
    </row>
    <row r="1828" spans="1:1">
      <c r="A1828" s="19"/>
    </row>
    <row r="1829" spans="1:1">
      <c r="A1829" s="19"/>
    </row>
    <row r="1830" spans="1:1">
      <c r="A1830" s="19"/>
    </row>
    <row r="1831" spans="1:1">
      <c r="A1831" s="19"/>
    </row>
    <row r="1832" spans="1:1">
      <c r="A1832" s="19"/>
    </row>
    <row r="1833" spans="1:1">
      <c r="A1833" s="19"/>
    </row>
    <row r="1834" spans="1:1">
      <c r="A1834" s="19"/>
    </row>
    <row r="1835" spans="1:1">
      <c r="A1835" s="19"/>
    </row>
    <row r="1836" spans="1:1">
      <c r="A1836" s="19"/>
    </row>
    <row r="1837" spans="1:1">
      <c r="A1837" s="19"/>
    </row>
    <row r="1838" spans="1:1">
      <c r="A1838" s="19"/>
    </row>
    <row r="1839" spans="1:1">
      <c r="A1839" s="19"/>
    </row>
    <row r="1840" spans="1:1">
      <c r="A1840" s="19"/>
    </row>
    <row r="1841" spans="1:1">
      <c r="A1841" s="19"/>
    </row>
    <row r="1842" spans="1:1">
      <c r="A1842" s="19"/>
    </row>
    <row r="1843" spans="1:1">
      <c r="A1843" s="19"/>
    </row>
    <row r="1844" spans="1:1">
      <c r="A1844" s="19"/>
    </row>
    <row r="1845" spans="1:1">
      <c r="A1845" s="19"/>
    </row>
    <row r="1846" spans="1:1">
      <c r="A1846" s="19"/>
    </row>
    <row r="1847" spans="1:1">
      <c r="A1847" s="19"/>
    </row>
    <row r="1848" spans="1:1">
      <c r="A1848" s="19"/>
    </row>
    <row r="1849" spans="1:1">
      <c r="A1849" s="19"/>
    </row>
    <row r="1850" spans="1:1">
      <c r="A1850" s="19"/>
    </row>
    <row r="1851" spans="1:1">
      <c r="A1851" s="19"/>
    </row>
    <row r="1852" spans="1:1">
      <c r="A1852" s="19"/>
    </row>
    <row r="1853" spans="1:1">
      <c r="A1853" s="19"/>
    </row>
    <row r="1854" spans="1:1">
      <c r="A1854" s="19"/>
    </row>
    <row r="1855" spans="1:1">
      <c r="A1855" s="19"/>
    </row>
    <row r="1856" spans="1:1">
      <c r="A1856" s="19"/>
    </row>
    <row r="1857" spans="1:1">
      <c r="A1857" s="19"/>
    </row>
    <row r="1858" spans="1:1">
      <c r="A1858" s="19"/>
    </row>
    <row r="1859" spans="1:1">
      <c r="A1859" s="19"/>
    </row>
    <row r="1860" spans="1:1">
      <c r="A1860" s="19"/>
    </row>
    <row r="1861" spans="1:1">
      <c r="A1861" s="19"/>
    </row>
    <row r="1862" spans="1:1">
      <c r="A1862" s="19"/>
    </row>
    <row r="1863" spans="1:1">
      <c r="A1863" s="19"/>
    </row>
    <row r="1864" spans="1:1">
      <c r="A1864" s="19"/>
    </row>
    <row r="1865" spans="1:1">
      <c r="A1865" s="19"/>
    </row>
    <row r="1866" spans="1:1">
      <c r="A1866" s="19"/>
    </row>
    <row r="1867" spans="1:1">
      <c r="A1867" s="19"/>
    </row>
    <row r="1868" spans="1:1">
      <c r="A1868" s="19"/>
    </row>
    <row r="1869" spans="1:1">
      <c r="A1869" s="19"/>
    </row>
    <row r="1870" spans="1:1">
      <c r="A1870" s="19"/>
    </row>
    <row r="1871" spans="1:1">
      <c r="A1871" s="19"/>
    </row>
    <row r="1872" spans="1:1">
      <c r="A1872" s="19"/>
    </row>
    <row r="1873" spans="1:1">
      <c r="A1873" s="19"/>
    </row>
    <row r="1874" spans="1:1">
      <c r="A1874" s="19"/>
    </row>
    <row r="1875" spans="1:1">
      <c r="A1875" s="19"/>
    </row>
    <row r="1876" spans="1:1">
      <c r="A1876" s="19"/>
    </row>
    <row r="1877" spans="1:1">
      <c r="A1877" s="19"/>
    </row>
    <row r="1878" spans="1:1">
      <c r="A1878" s="19"/>
    </row>
    <row r="1879" spans="1:1">
      <c r="A1879" s="19"/>
    </row>
    <row r="1880" spans="1:1">
      <c r="A1880" s="19"/>
    </row>
    <row r="1881" spans="1:1">
      <c r="A1881" s="19"/>
    </row>
    <row r="1882" spans="1:1">
      <c r="A1882" s="19"/>
    </row>
    <row r="1883" spans="1:1">
      <c r="A1883" s="19"/>
    </row>
    <row r="1884" spans="1:1">
      <c r="A1884" s="19"/>
    </row>
    <row r="1885" spans="1:1">
      <c r="A1885" s="19"/>
    </row>
    <row r="1886" spans="1:1">
      <c r="A1886" s="19"/>
    </row>
    <row r="1887" spans="1:1">
      <c r="A1887" s="19"/>
    </row>
    <row r="1888" spans="1:1">
      <c r="A1888" s="19"/>
    </row>
    <row r="1889" spans="1:1">
      <c r="A1889" s="19"/>
    </row>
    <row r="1890" spans="1:1">
      <c r="A1890" s="19"/>
    </row>
    <row r="1891" spans="1:1">
      <c r="A1891" s="19"/>
    </row>
    <row r="1892" spans="1:1">
      <c r="A1892" s="19"/>
    </row>
    <row r="1893" spans="1:1">
      <c r="A1893" s="19"/>
    </row>
    <row r="1894" spans="1:1">
      <c r="A1894" s="19"/>
    </row>
    <row r="1895" spans="1:1">
      <c r="A1895" s="19"/>
    </row>
    <row r="1896" spans="1:1">
      <c r="A1896" s="19"/>
    </row>
    <row r="1897" spans="1:1">
      <c r="A1897" s="19"/>
    </row>
    <row r="1898" spans="1:1">
      <c r="A1898" s="19"/>
    </row>
    <row r="1899" spans="1:1">
      <c r="A1899" s="19"/>
    </row>
    <row r="1900" spans="1:1">
      <c r="A1900" s="19"/>
    </row>
    <row r="1901" spans="1:1">
      <c r="A1901" s="19"/>
    </row>
    <row r="1902" spans="1:1">
      <c r="A1902" s="19"/>
    </row>
    <row r="1903" spans="1:1">
      <c r="A1903" s="19"/>
    </row>
    <row r="1904" spans="1:1">
      <c r="A1904" s="19"/>
    </row>
    <row r="1905" spans="1:1">
      <c r="A1905" s="19"/>
    </row>
    <row r="1906" spans="1:1">
      <c r="A1906" s="19"/>
    </row>
    <row r="1907" spans="1:1">
      <c r="A1907" s="19"/>
    </row>
    <row r="1908" spans="1:1">
      <c r="A1908" s="19"/>
    </row>
    <row r="1909" spans="1:1">
      <c r="A1909" s="19"/>
    </row>
    <row r="1910" spans="1:1">
      <c r="A1910" s="19"/>
    </row>
    <row r="1911" spans="1:1">
      <c r="A1911" s="19"/>
    </row>
    <row r="1912" spans="1:1">
      <c r="A1912" s="19"/>
    </row>
    <row r="1913" spans="1:1">
      <c r="A1913" s="19"/>
    </row>
    <row r="1914" spans="1:1">
      <c r="A1914" s="19"/>
    </row>
    <row r="1915" spans="1:1">
      <c r="A1915" s="19"/>
    </row>
    <row r="1916" spans="1:1">
      <c r="A1916" s="19"/>
    </row>
    <row r="1917" spans="1:1">
      <c r="A1917" s="19"/>
    </row>
    <row r="1918" spans="1:1">
      <c r="A1918" s="19"/>
    </row>
    <row r="1919" spans="1:1">
      <c r="A1919" s="19"/>
    </row>
    <row r="1920" spans="1:1">
      <c r="A1920" s="19"/>
    </row>
    <row r="1921" spans="1:1">
      <c r="A1921" s="19"/>
    </row>
    <row r="1922" spans="1:1">
      <c r="A1922" s="19"/>
    </row>
    <row r="1923" spans="1:1">
      <c r="A1923" s="19"/>
    </row>
    <row r="1924" spans="1:1">
      <c r="A1924" s="19"/>
    </row>
    <row r="1925" spans="1:1">
      <c r="A1925" s="19"/>
    </row>
    <row r="1926" spans="1:1">
      <c r="A1926" s="19"/>
    </row>
    <row r="1927" spans="1:1">
      <c r="A1927" s="19"/>
    </row>
    <row r="1928" spans="1:1">
      <c r="A1928" s="19"/>
    </row>
    <row r="1929" spans="1:1">
      <c r="A1929" s="19"/>
    </row>
    <row r="1930" spans="1:1">
      <c r="A1930" s="19"/>
    </row>
    <row r="1931" spans="1:1">
      <c r="A1931" s="19"/>
    </row>
    <row r="1932" spans="1:1">
      <c r="A1932" s="19"/>
    </row>
    <row r="1933" spans="1:1">
      <c r="A1933" s="19"/>
    </row>
    <row r="1934" spans="1:1">
      <c r="A1934" s="19"/>
    </row>
    <row r="1935" spans="1:1">
      <c r="A1935" s="19"/>
    </row>
    <row r="1936" spans="1:1">
      <c r="A1936" s="19"/>
    </row>
    <row r="1937" spans="1:1">
      <c r="A1937" s="19"/>
    </row>
    <row r="1938" spans="1:1">
      <c r="A1938" s="19"/>
    </row>
    <row r="1939" spans="1:1">
      <c r="A1939" s="19"/>
    </row>
    <row r="1940" spans="1:1">
      <c r="A1940" s="19"/>
    </row>
    <row r="1941" spans="1:1">
      <c r="A1941" s="19"/>
    </row>
    <row r="1942" spans="1:1">
      <c r="A1942" s="19"/>
    </row>
    <row r="1943" spans="1:1">
      <c r="A1943" s="19"/>
    </row>
    <row r="1944" spans="1:1">
      <c r="A1944" s="19"/>
    </row>
    <row r="1945" spans="1:1">
      <c r="A1945" s="19"/>
    </row>
    <row r="1946" spans="1:1">
      <c r="A1946" s="19"/>
    </row>
    <row r="1947" spans="1:1">
      <c r="A1947" s="19"/>
    </row>
    <row r="1948" spans="1:1">
      <c r="A1948" s="19"/>
    </row>
    <row r="1949" spans="1:1">
      <c r="A1949" s="19"/>
    </row>
    <row r="1950" spans="1:1">
      <c r="A1950" s="19"/>
    </row>
    <row r="1951" spans="1:1">
      <c r="A1951" s="19"/>
    </row>
    <row r="1952" spans="1:1">
      <c r="A1952" s="19"/>
    </row>
    <row r="1953" spans="1:1">
      <c r="A1953" s="19"/>
    </row>
    <row r="1954" spans="1:1">
      <c r="A1954" s="19"/>
    </row>
    <row r="1955" spans="1:1">
      <c r="A1955" s="19"/>
    </row>
    <row r="1956" spans="1:1">
      <c r="A1956" s="19"/>
    </row>
    <row r="1957" spans="1:1">
      <c r="A1957" s="19"/>
    </row>
    <row r="1958" spans="1:1">
      <c r="A1958" s="19"/>
    </row>
    <row r="1959" spans="1:1">
      <c r="A1959" s="19"/>
    </row>
    <row r="1960" spans="1:1">
      <c r="A1960" s="19"/>
    </row>
    <row r="1961" spans="1:1">
      <c r="A1961" s="19"/>
    </row>
    <row r="1962" spans="1:1">
      <c r="A1962" s="19"/>
    </row>
    <row r="1963" spans="1:1">
      <c r="A1963" s="19"/>
    </row>
    <row r="1964" spans="1:1">
      <c r="A1964" s="19"/>
    </row>
    <row r="1965" spans="1:1">
      <c r="A1965" s="19"/>
    </row>
    <row r="1966" spans="1:1">
      <c r="A1966" s="19"/>
    </row>
    <row r="1967" spans="1:1">
      <c r="A1967" s="19"/>
    </row>
    <row r="1968" spans="1:1">
      <c r="A1968" s="19"/>
    </row>
    <row r="1969" spans="1:1">
      <c r="A1969" s="19"/>
    </row>
    <row r="1970" spans="1:1">
      <c r="A1970" s="19"/>
    </row>
    <row r="1971" spans="1:1">
      <c r="A1971" s="19"/>
    </row>
    <row r="1972" spans="1:1">
      <c r="A1972" s="19"/>
    </row>
    <row r="1973" spans="1:1">
      <c r="A1973" s="19"/>
    </row>
    <row r="1974" spans="1:1">
      <c r="A1974" s="19"/>
    </row>
    <row r="1975" spans="1:1">
      <c r="A1975" s="19"/>
    </row>
    <row r="1976" spans="1:1">
      <c r="A1976" s="19"/>
    </row>
    <row r="1977" spans="1:1">
      <c r="A1977" s="19"/>
    </row>
    <row r="1978" spans="1:1">
      <c r="A1978" s="19"/>
    </row>
    <row r="1979" spans="1:1">
      <c r="A1979" s="19"/>
    </row>
    <row r="1980" spans="1:1">
      <c r="A1980" s="19"/>
    </row>
    <row r="1981" spans="1:1">
      <c r="A1981" s="19"/>
    </row>
    <row r="1982" spans="1:1">
      <c r="A1982" s="19"/>
    </row>
    <row r="1983" spans="1:1">
      <c r="A1983" s="19"/>
    </row>
    <row r="1984" spans="1:1">
      <c r="A1984" s="19"/>
    </row>
    <row r="1985" spans="1:1">
      <c r="A1985" s="19"/>
    </row>
    <row r="1986" spans="1:1">
      <c r="A1986" s="19"/>
    </row>
    <row r="1987" spans="1:1">
      <c r="A1987" s="19"/>
    </row>
    <row r="1988" spans="1:1">
      <c r="A1988" s="19"/>
    </row>
    <row r="1989" spans="1:1">
      <c r="A1989" s="19"/>
    </row>
    <row r="1990" spans="1:1">
      <c r="A1990" s="19"/>
    </row>
    <row r="1991" spans="1:1">
      <c r="A1991" s="19"/>
    </row>
    <row r="1992" spans="1:1">
      <c r="A1992" s="19"/>
    </row>
    <row r="1993" spans="1:1">
      <c r="A1993" s="19"/>
    </row>
    <row r="1994" spans="1:1">
      <c r="A1994" s="19"/>
    </row>
    <row r="1995" spans="1:1">
      <c r="A1995" s="19"/>
    </row>
    <row r="1996" spans="1:1">
      <c r="A1996" s="19"/>
    </row>
    <row r="1997" spans="1:1">
      <c r="A1997" s="19"/>
    </row>
    <row r="1998" spans="1:1">
      <c r="A1998" s="19"/>
    </row>
    <row r="1999" spans="1:1">
      <c r="A1999" s="19"/>
    </row>
    <row r="2000" spans="1:1">
      <c r="A2000" s="19"/>
    </row>
    <row r="2001" spans="1:1">
      <c r="A2001" s="19"/>
    </row>
    <row r="2002" spans="1:1">
      <c r="A2002" s="19"/>
    </row>
    <row r="2003" spans="1:1">
      <c r="A2003" s="19"/>
    </row>
    <row r="2004" spans="1:1">
      <c r="A2004" s="19"/>
    </row>
    <row r="2005" spans="1:1">
      <c r="A2005" s="19"/>
    </row>
    <row r="2006" spans="1:1">
      <c r="A2006" s="19"/>
    </row>
    <row r="2007" spans="1:1">
      <c r="A2007" s="19"/>
    </row>
    <row r="2008" spans="1:1">
      <c r="A2008" s="19"/>
    </row>
    <row r="2009" spans="1:1">
      <c r="A2009" s="19"/>
    </row>
    <row r="2010" spans="1:1">
      <c r="A2010" s="19"/>
    </row>
    <row r="2011" spans="1:1">
      <c r="A2011" s="19"/>
    </row>
    <row r="2012" spans="1:1">
      <c r="A2012" s="19"/>
    </row>
    <row r="2013" spans="1:1">
      <c r="A2013" s="19"/>
    </row>
    <row r="2014" spans="1:1">
      <c r="A2014" s="19"/>
    </row>
    <row r="2015" spans="1:1">
      <c r="A2015" s="19"/>
    </row>
    <row r="2016" spans="1:1">
      <c r="A2016" s="19"/>
    </row>
    <row r="2017" spans="1:1">
      <c r="A2017" s="19"/>
    </row>
    <row r="2018" spans="1:1">
      <c r="A2018" s="19"/>
    </row>
    <row r="2019" spans="1:1">
      <c r="A2019" s="19"/>
    </row>
    <row r="2020" spans="1:1">
      <c r="A2020" s="19"/>
    </row>
    <row r="2021" spans="1:1">
      <c r="A2021" s="19"/>
    </row>
    <row r="2022" spans="1:1">
      <c r="A2022" s="19"/>
    </row>
    <row r="2023" spans="1:1">
      <c r="A2023" s="19"/>
    </row>
    <row r="2024" spans="1:1">
      <c r="A2024" s="19"/>
    </row>
    <row r="2025" spans="1:1">
      <c r="A2025" s="19"/>
    </row>
    <row r="2026" spans="1:1">
      <c r="A2026" s="19"/>
    </row>
    <row r="2027" spans="1:1">
      <c r="A2027" s="19"/>
    </row>
    <row r="2028" spans="1:1">
      <c r="A2028" s="19"/>
    </row>
    <row r="2029" spans="1:1">
      <c r="A2029" s="19"/>
    </row>
    <row r="2030" spans="1:1">
      <c r="A2030" s="19"/>
    </row>
    <row r="2031" spans="1:1">
      <c r="A2031" s="19"/>
    </row>
    <row r="2032" spans="1:1">
      <c r="A2032" s="19"/>
    </row>
    <row r="2033" spans="1:1">
      <c r="A2033" s="19"/>
    </row>
    <row r="2034" spans="1:1">
      <c r="A2034" s="19"/>
    </row>
    <row r="2035" spans="1:1">
      <c r="A2035" s="19"/>
    </row>
    <row r="2036" spans="1:1">
      <c r="A2036" s="19"/>
    </row>
    <row r="2037" spans="1:1">
      <c r="A2037" s="19"/>
    </row>
    <row r="2038" spans="1:1">
      <c r="A2038" s="19"/>
    </row>
    <row r="2039" spans="1:1">
      <c r="A2039" s="19"/>
    </row>
    <row r="2040" spans="1:1">
      <c r="A2040" s="19"/>
    </row>
    <row r="2041" spans="1:1">
      <c r="A2041" s="19"/>
    </row>
    <row r="2042" spans="1:1">
      <c r="A2042" s="19"/>
    </row>
    <row r="2043" spans="1:1">
      <c r="A2043" s="19"/>
    </row>
    <row r="2044" spans="1:1">
      <c r="A2044" s="19"/>
    </row>
    <row r="2045" spans="1:1">
      <c r="A2045" s="19"/>
    </row>
    <row r="2046" spans="1:1">
      <c r="A2046" s="19"/>
    </row>
    <row r="2047" spans="1:1">
      <c r="A2047" s="19"/>
    </row>
    <row r="2048" spans="1:1">
      <c r="A2048" s="19"/>
    </row>
    <row r="2049" spans="1:1">
      <c r="A2049" s="19"/>
    </row>
    <row r="2050" spans="1:1">
      <c r="A2050" s="19"/>
    </row>
    <row r="2051" spans="1:1">
      <c r="A2051" s="19"/>
    </row>
    <row r="2052" spans="1:1">
      <c r="A2052" s="19"/>
    </row>
    <row r="2053" spans="1:1">
      <c r="A2053" s="19"/>
    </row>
    <row r="2054" spans="1:1">
      <c r="A2054" s="19"/>
    </row>
    <row r="2055" spans="1:1">
      <c r="A2055" s="19"/>
    </row>
    <row r="2056" spans="1:1">
      <c r="A2056" s="19"/>
    </row>
    <row r="2057" spans="1:1">
      <c r="A2057" s="19"/>
    </row>
    <row r="2058" spans="1:1">
      <c r="A2058" s="19"/>
    </row>
    <row r="2059" spans="1:1">
      <c r="A2059" s="19"/>
    </row>
    <row r="2060" spans="1:1">
      <c r="A2060" s="19"/>
    </row>
    <row r="2061" spans="1:1">
      <c r="A2061" s="19"/>
    </row>
    <row r="2062" spans="1:1">
      <c r="A2062" s="19"/>
    </row>
    <row r="2063" spans="1:1">
      <c r="A2063" s="19"/>
    </row>
    <row r="2064" spans="1:1">
      <c r="A2064" s="19"/>
    </row>
    <row r="2065" spans="1:1">
      <c r="A2065" s="19"/>
    </row>
    <row r="2066" spans="1:1">
      <c r="A2066" s="19"/>
    </row>
    <row r="2067" spans="1:1">
      <c r="A2067" s="19"/>
    </row>
    <row r="2068" spans="1:1">
      <c r="A2068" s="19"/>
    </row>
    <row r="2069" spans="1:1">
      <c r="A2069" s="19"/>
    </row>
    <row r="2070" spans="1:1">
      <c r="A2070" s="19"/>
    </row>
    <row r="2071" spans="1:1">
      <c r="A2071" s="19"/>
    </row>
    <row r="2072" spans="1:1">
      <c r="A2072" s="19"/>
    </row>
    <row r="2073" spans="1:1">
      <c r="A2073" s="19"/>
    </row>
    <row r="2074" spans="1:1">
      <c r="A2074" s="19"/>
    </row>
    <row r="2075" spans="1:1">
      <c r="A2075" s="19"/>
    </row>
    <row r="2076" spans="1:1">
      <c r="A2076" s="19"/>
    </row>
    <row r="2077" spans="1:1">
      <c r="A2077" s="19"/>
    </row>
    <row r="2078" spans="1:1">
      <c r="A2078" s="19"/>
    </row>
    <row r="2079" spans="1:1">
      <c r="A2079" s="19"/>
    </row>
    <row r="2080" spans="1:1">
      <c r="A2080" s="19"/>
    </row>
    <row r="2081" spans="1:1">
      <c r="A2081" s="19"/>
    </row>
    <row r="2082" spans="1:1">
      <c r="A2082" s="19"/>
    </row>
    <row r="2083" spans="1:1">
      <c r="A2083" s="19"/>
    </row>
    <row r="2084" spans="1:1">
      <c r="A2084" s="19"/>
    </row>
    <row r="2085" spans="1:1">
      <c r="A2085" s="19"/>
    </row>
    <row r="2086" spans="1:1">
      <c r="A2086" s="19"/>
    </row>
    <row r="2087" spans="1:1">
      <c r="A2087" s="19"/>
    </row>
    <row r="2088" spans="1:1">
      <c r="A2088" s="19"/>
    </row>
    <row r="2089" spans="1:1">
      <c r="A2089" s="19"/>
    </row>
    <row r="2090" spans="1:1">
      <c r="A2090" s="19"/>
    </row>
    <row r="2091" spans="1:1">
      <c r="A2091" s="19"/>
    </row>
    <row r="2092" spans="1:1">
      <c r="A2092" s="19"/>
    </row>
    <row r="2093" spans="1:1">
      <c r="A2093" s="19"/>
    </row>
    <row r="2094" spans="1:1">
      <c r="A2094" s="19"/>
    </row>
    <row r="2095" spans="1:1">
      <c r="A2095" s="19"/>
    </row>
    <row r="2096" spans="1:1">
      <c r="A2096" s="19"/>
    </row>
    <row r="2097" spans="1:1">
      <c r="A2097" s="19"/>
    </row>
    <row r="2098" spans="1:1">
      <c r="A2098" s="19"/>
    </row>
    <row r="2099" spans="1:1">
      <c r="A2099" s="19"/>
    </row>
    <row r="2100" spans="1:1">
      <c r="A2100" s="19"/>
    </row>
    <row r="2101" spans="1:1">
      <c r="A2101" s="19"/>
    </row>
    <row r="2102" spans="1:1">
      <c r="A2102" s="19"/>
    </row>
    <row r="2103" spans="1:1">
      <c r="A2103" s="19"/>
    </row>
    <row r="2104" spans="1:1">
      <c r="A2104" s="19"/>
    </row>
    <row r="2105" spans="1:1">
      <c r="A2105" s="19"/>
    </row>
    <row r="2106" spans="1:1">
      <c r="A2106" s="19"/>
    </row>
    <row r="2107" spans="1:1">
      <c r="A2107" s="19"/>
    </row>
    <row r="2108" spans="1:1">
      <c r="A2108" s="19"/>
    </row>
    <row r="2109" spans="1:1">
      <c r="A2109" s="19"/>
    </row>
    <row r="2110" spans="1:1">
      <c r="A2110" s="19"/>
    </row>
    <row r="2111" spans="1:1">
      <c r="A2111" s="19"/>
    </row>
    <row r="2112" spans="1:1">
      <c r="A2112" s="19"/>
    </row>
    <row r="2113" spans="1:1">
      <c r="A2113" s="19"/>
    </row>
    <row r="2114" spans="1:1">
      <c r="A2114" s="19"/>
    </row>
    <row r="2115" spans="1:1">
      <c r="A2115" s="19"/>
    </row>
    <row r="2116" spans="1:1">
      <c r="A2116" s="19"/>
    </row>
    <row r="2117" spans="1:1">
      <c r="A2117" s="19"/>
    </row>
    <row r="2118" spans="1:1">
      <c r="A2118" s="19"/>
    </row>
    <row r="2119" spans="1:1">
      <c r="A2119" s="19"/>
    </row>
    <row r="2120" spans="1:1">
      <c r="A2120" s="19"/>
    </row>
    <row r="2121" spans="1:1">
      <c r="A2121" s="19"/>
    </row>
    <row r="2122" spans="1:1">
      <c r="A2122" s="19"/>
    </row>
    <row r="2123" spans="1:1">
      <c r="A2123" s="19"/>
    </row>
    <row r="2124" spans="1:1">
      <c r="A2124" s="19"/>
    </row>
    <row r="2125" spans="1:1">
      <c r="A2125" s="19"/>
    </row>
    <row r="2126" spans="1:1">
      <c r="A2126" s="19"/>
    </row>
    <row r="2127" spans="1:1">
      <c r="A2127" s="19"/>
    </row>
    <row r="2128" spans="1:1">
      <c r="A2128" s="19"/>
    </row>
    <row r="2129" spans="1:1">
      <c r="A2129" s="19"/>
    </row>
    <row r="2130" spans="1:1">
      <c r="A2130" s="19"/>
    </row>
    <row r="2131" spans="1:1">
      <c r="A2131" s="19"/>
    </row>
    <row r="2132" spans="1:1">
      <c r="A2132" s="19"/>
    </row>
    <row r="2133" spans="1:1">
      <c r="A2133" s="19"/>
    </row>
    <row r="2134" spans="1:1">
      <c r="A2134" s="19"/>
    </row>
    <row r="2135" spans="1:1">
      <c r="A2135" s="19"/>
    </row>
    <row r="2136" spans="1:1">
      <c r="A2136" s="19"/>
    </row>
    <row r="2137" spans="1:1">
      <c r="A2137" s="19"/>
    </row>
    <row r="2138" spans="1:1">
      <c r="A2138" s="19"/>
    </row>
    <row r="2139" spans="1:1">
      <c r="A2139" s="19"/>
    </row>
    <row r="2140" spans="1:1">
      <c r="A2140" s="19"/>
    </row>
    <row r="2141" spans="1:1">
      <c r="A2141" s="19"/>
    </row>
    <row r="2142" spans="1:1">
      <c r="A2142" s="19"/>
    </row>
    <row r="2143" spans="1:1">
      <c r="A2143" s="19"/>
    </row>
    <row r="2144" spans="1:1">
      <c r="A2144" s="19"/>
    </row>
    <row r="2145" spans="1:1">
      <c r="A2145" s="19"/>
    </row>
    <row r="2146" spans="1:1">
      <c r="A2146" s="19"/>
    </row>
    <row r="2147" spans="1:1">
      <c r="A2147" s="19"/>
    </row>
    <row r="2148" spans="1:1">
      <c r="A2148" s="19"/>
    </row>
    <row r="2149" spans="1:1">
      <c r="A2149" s="19"/>
    </row>
    <row r="2150" spans="1:1">
      <c r="A2150" s="19"/>
    </row>
    <row r="2151" spans="1:1">
      <c r="A2151" s="19"/>
    </row>
    <row r="2152" spans="1:1">
      <c r="A2152" s="19"/>
    </row>
    <row r="2153" spans="1:1">
      <c r="A2153" s="19"/>
    </row>
    <row r="2154" spans="1:1">
      <c r="A2154" s="19"/>
    </row>
    <row r="2155" spans="1:1">
      <c r="A2155" s="19"/>
    </row>
    <row r="2156" spans="1:1">
      <c r="A2156" s="19"/>
    </row>
    <row r="2157" spans="1:1">
      <c r="A2157" s="19"/>
    </row>
    <row r="2158" spans="1:1">
      <c r="A2158" s="19"/>
    </row>
    <row r="2159" spans="1:1">
      <c r="A2159" s="19"/>
    </row>
    <row r="2160" spans="1:1">
      <c r="A2160" s="19"/>
    </row>
    <row r="2161" spans="1:1">
      <c r="A2161" s="19"/>
    </row>
    <row r="2162" spans="1:1">
      <c r="A2162" s="19"/>
    </row>
    <row r="2163" spans="1:1">
      <c r="A2163" s="19"/>
    </row>
    <row r="2164" spans="1:1">
      <c r="A2164" s="19"/>
    </row>
    <row r="2165" spans="1:1">
      <c r="A2165" s="19"/>
    </row>
    <row r="2166" spans="1:1">
      <c r="A2166" s="19"/>
    </row>
    <row r="2167" spans="1:1">
      <c r="A2167" s="19"/>
    </row>
    <row r="2168" spans="1:1">
      <c r="A2168" s="19"/>
    </row>
    <row r="2169" spans="1:1">
      <c r="A2169" s="19"/>
    </row>
    <row r="2170" spans="1:1">
      <c r="A2170" s="19"/>
    </row>
    <row r="2171" spans="1:1">
      <c r="A2171" s="19"/>
    </row>
    <row r="2172" spans="1:1">
      <c r="A2172" s="19"/>
    </row>
    <row r="2173" spans="1:1">
      <c r="A2173" s="19"/>
    </row>
    <row r="2174" spans="1:1">
      <c r="A2174" s="19"/>
    </row>
    <row r="2175" spans="1:1">
      <c r="A2175" s="19"/>
    </row>
    <row r="2176" spans="1:1">
      <c r="A2176" s="19"/>
    </row>
    <row r="2177" spans="1:1">
      <c r="A2177" s="19"/>
    </row>
    <row r="2178" spans="1:1">
      <c r="A2178" s="19"/>
    </row>
    <row r="2179" spans="1:1">
      <c r="A2179" s="19"/>
    </row>
    <row r="2180" spans="1:1">
      <c r="A2180" s="19"/>
    </row>
    <row r="2181" spans="1:1">
      <c r="A2181" s="19"/>
    </row>
    <row r="2182" spans="1:1">
      <c r="A2182" s="19"/>
    </row>
    <row r="2183" spans="1:1">
      <c r="A2183" s="19"/>
    </row>
    <row r="2184" spans="1:1">
      <c r="A2184" s="19"/>
    </row>
    <row r="2185" spans="1:1">
      <c r="A2185" s="19"/>
    </row>
    <row r="2186" spans="1:1">
      <c r="A2186" s="19"/>
    </row>
    <row r="2187" spans="1:1">
      <c r="A2187" s="19"/>
    </row>
    <row r="2188" spans="1:1">
      <c r="A2188" s="19"/>
    </row>
    <row r="2189" spans="1:1">
      <c r="A2189" s="19"/>
    </row>
    <row r="2190" spans="1:1">
      <c r="A2190" s="19"/>
    </row>
    <row r="2191" spans="1:1">
      <c r="A2191" s="19"/>
    </row>
    <row r="2192" spans="1:1">
      <c r="A2192" s="19"/>
    </row>
    <row r="2193" spans="1:1">
      <c r="A2193" s="19"/>
    </row>
    <row r="2194" spans="1:1">
      <c r="A2194" s="19"/>
    </row>
    <row r="2195" spans="1:1">
      <c r="A2195" s="19"/>
    </row>
    <row r="2196" spans="1:1">
      <c r="A2196" s="19"/>
    </row>
    <row r="2197" spans="1:1">
      <c r="A2197" s="19"/>
    </row>
    <row r="2198" spans="1:1">
      <c r="A2198" s="19"/>
    </row>
    <row r="2199" spans="1:1">
      <c r="A2199" s="19"/>
    </row>
    <row r="2200" spans="1:1">
      <c r="A2200" s="19"/>
    </row>
    <row r="2201" spans="1:1">
      <c r="A2201" s="19"/>
    </row>
    <row r="2202" spans="1:1">
      <c r="A2202" s="19"/>
    </row>
    <row r="2203" spans="1:1">
      <c r="A2203" s="19"/>
    </row>
    <row r="2204" spans="1:1">
      <c r="A2204" s="19"/>
    </row>
    <row r="2205" spans="1:1">
      <c r="A2205" s="19"/>
    </row>
    <row r="2206" spans="1:1">
      <c r="A2206" s="19"/>
    </row>
    <row r="2207" spans="1:1">
      <c r="A2207" s="19"/>
    </row>
    <row r="2208" spans="1:1">
      <c r="A2208" s="19"/>
    </row>
    <row r="2209" spans="1:1">
      <c r="A2209" s="19"/>
    </row>
    <row r="2210" spans="1:1">
      <c r="A2210" s="19"/>
    </row>
    <row r="2211" spans="1:1">
      <c r="A2211" s="19"/>
    </row>
    <row r="2212" spans="1:1">
      <c r="A2212" s="19"/>
    </row>
    <row r="2213" spans="1:1">
      <c r="A2213" s="19"/>
    </row>
    <row r="2214" spans="1:1">
      <c r="A2214" s="19"/>
    </row>
    <row r="2215" spans="1:1">
      <c r="A2215" s="19"/>
    </row>
    <row r="2216" spans="1:1">
      <c r="A2216" s="19"/>
    </row>
    <row r="2217" spans="1:1">
      <c r="A2217" s="19"/>
    </row>
    <row r="2218" spans="1:1">
      <c r="A2218" s="19"/>
    </row>
    <row r="2219" spans="1:1">
      <c r="A2219" s="19"/>
    </row>
    <row r="2220" spans="1:1">
      <c r="A2220" s="19"/>
    </row>
    <row r="2221" spans="1:1">
      <c r="A2221" s="19"/>
    </row>
    <row r="2222" spans="1:1">
      <c r="A2222" s="19"/>
    </row>
    <row r="2223" spans="1:1">
      <c r="A2223" s="19"/>
    </row>
    <row r="2224" spans="1:1">
      <c r="A2224" s="19"/>
    </row>
    <row r="2225" spans="1:1">
      <c r="A2225" s="19"/>
    </row>
    <row r="2226" spans="1:1">
      <c r="A2226" s="19"/>
    </row>
    <row r="2227" spans="1:1">
      <c r="A2227" s="19"/>
    </row>
    <row r="2228" spans="1:1">
      <c r="A2228" s="19"/>
    </row>
    <row r="2229" spans="1:1">
      <c r="A2229" s="19"/>
    </row>
    <row r="2230" spans="1:1">
      <c r="A2230" s="19"/>
    </row>
    <row r="2231" spans="1:1">
      <c r="A2231" s="19"/>
    </row>
    <row r="2232" spans="1:1">
      <c r="A2232" s="19"/>
    </row>
    <row r="2233" spans="1:1">
      <c r="A2233" s="19"/>
    </row>
    <row r="2234" spans="1:1">
      <c r="A2234" s="19"/>
    </row>
    <row r="2235" spans="1:1">
      <c r="A2235" s="19"/>
    </row>
    <row r="2236" spans="1:1">
      <c r="A2236" s="19"/>
    </row>
    <row r="2237" spans="1:1">
      <c r="A2237" s="19"/>
    </row>
    <row r="2238" spans="1:1">
      <c r="A2238" s="19"/>
    </row>
    <row r="2239" spans="1:1">
      <c r="A2239" s="19"/>
    </row>
    <row r="2240" spans="1:1">
      <c r="A2240" s="19"/>
    </row>
    <row r="2241" spans="1:1">
      <c r="A2241" s="19"/>
    </row>
    <row r="2242" spans="1:1">
      <c r="A2242" s="19"/>
    </row>
    <row r="2243" spans="1:1">
      <c r="A2243" s="19"/>
    </row>
    <row r="2244" spans="1:1">
      <c r="A2244" s="19"/>
    </row>
    <row r="2245" spans="1:1">
      <c r="A2245" s="19"/>
    </row>
    <row r="2246" spans="1:1">
      <c r="A2246" s="19"/>
    </row>
    <row r="2247" spans="1:1">
      <c r="A2247" s="19"/>
    </row>
    <row r="2248" spans="1:1">
      <c r="A2248" s="19"/>
    </row>
    <row r="2249" spans="1:1">
      <c r="A2249" s="19"/>
    </row>
    <row r="2250" spans="1:1">
      <c r="A2250" s="19"/>
    </row>
    <row r="2251" spans="1:1">
      <c r="A2251" s="19"/>
    </row>
    <row r="2252" spans="1:1">
      <c r="A2252" s="19"/>
    </row>
    <row r="2253" spans="1:1">
      <c r="A2253" s="19"/>
    </row>
    <row r="2254" spans="1:1">
      <c r="A2254" s="19"/>
    </row>
    <row r="2255" spans="1:1">
      <c r="A2255" s="19"/>
    </row>
    <row r="2256" spans="1:1">
      <c r="A2256" s="19"/>
    </row>
    <row r="2257" spans="1:1">
      <c r="A2257" s="19"/>
    </row>
    <row r="2258" spans="1:1">
      <c r="A2258" s="19"/>
    </row>
    <row r="2259" spans="1:1">
      <c r="A2259" s="19"/>
    </row>
    <row r="2260" spans="1:1">
      <c r="A2260" s="19"/>
    </row>
    <row r="2261" spans="1:1">
      <c r="A2261" s="19"/>
    </row>
    <row r="2262" spans="1:1">
      <c r="A2262" s="19"/>
    </row>
    <row r="2263" spans="1:1">
      <c r="A2263" s="19"/>
    </row>
    <row r="2264" spans="1:1">
      <c r="A2264" s="19"/>
    </row>
    <row r="2265" spans="1:1">
      <c r="A2265" s="19"/>
    </row>
    <row r="2266" spans="1:1">
      <c r="A2266" s="19"/>
    </row>
    <row r="2267" spans="1:1">
      <c r="A2267" s="19"/>
    </row>
    <row r="2268" spans="1:1">
      <c r="A2268" s="19"/>
    </row>
    <row r="2269" spans="1:1">
      <c r="A2269" s="19"/>
    </row>
    <row r="2270" spans="1:1">
      <c r="A2270" s="19"/>
    </row>
    <row r="2271" spans="1:1">
      <c r="A2271" s="19"/>
    </row>
    <row r="2272" spans="1:1">
      <c r="A2272" s="19"/>
    </row>
    <row r="2273" spans="1:1">
      <c r="A2273" s="19"/>
    </row>
    <row r="2274" spans="1:1">
      <c r="A2274" s="19"/>
    </row>
    <row r="2275" spans="1:1">
      <c r="A2275" s="19"/>
    </row>
    <row r="2276" spans="1:1">
      <c r="A2276" s="19"/>
    </row>
    <row r="2277" spans="1:1">
      <c r="A2277" s="19"/>
    </row>
    <row r="2278" spans="1:1">
      <c r="A2278" s="19"/>
    </row>
    <row r="2279" spans="1:1">
      <c r="A2279" s="19"/>
    </row>
    <row r="2280" spans="1:1">
      <c r="A2280" s="19"/>
    </row>
    <row r="2281" spans="1:1">
      <c r="A2281" s="19"/>
    </row>
    <row r="2282" spans="1:1">
      <c r="A2282" s="19"/>
    </row>
    <row r="2283" spans="1:1">
      <c r="A2283" s="19"/>
    </row>
    <row r="2284" spans="1:1">
      <c r="A2284" s="19"/>
    </row>
    <row r="2285" spans="1:1">
      <c r="A2285" s="19"/>
    </row>
    <row r="2286" spans="1:1">
      <c r="A2286" s="19"/>
    </row>
    <row r="2287" spans="1:1">
      <c r="A2287" s="19"/>
    </row>
    <row r="2288" spans="1:1">
      <c r="A2288" s="19"/>
    </row>
    <row r="2289" spans="1:1">
      <c r="A2289" s="19"/>
    </row>
    <row r="2290" spans="1:1">
      <c r="A2290" s="19"/>
    </row>
    <row r="2291" spans="1:1">
      <c r="A2291" s="19"/>
    </row>
    <row r="2292" spans="1:1">
      <c r="A2292" s="19"/>
    </row>
    <row r="2293" spans="1:1">
      <c r="A2293" s="19"/>
    </row>
    <row r="2294" spans="1:1">
      <c r="A2294" s="19"/>
    </row>
    <row r="2295" spans="1:1">
      <c r="A2295" s="19"/>
    </row>
    <row r="2296" spans="1:1">
      <c r="A2296" s="19"/>
    </row>
    <row r="2297" spans="1:1">
      <c r="A2297" s="19"/>
    </row>
    <row r="2298" spans="1:1">
      <c r="A2298" s="19"/>
    </row>
    <row r="2299" spans="1:1">
      <c r="A2299" s="19"/>
    </row>
    <row r="2300" spans="1:1">
      <c r="A2300" s="19"/>
    </row>
    <row r="2301" spans="1:1">
      <c r="A2301" s="19"/>
    </row>
    <row r="2302" spans="1:1">
      <c r="A2302" s="19"/>
    </row>
    <row r="2303" spans="1:1">
      <c r="A2303" s="19"/>
    </row>
    <row r="2304" spans="1:1">
      <c r="A2304" s="19"/>
    </row>
    <row r="2305" spans="1:1">
      <c r="A2305" s="19"/>
    </row>
    <row r="2306" spans="1:1">
      <c r="A2306" s="19"/>
    </row>
    <row r="2307" spans="1:1">
      <c r="A2307" s="19"/>
    </row>
    <row r="2308" spans="1:1">
      <c r="A2308" s="19"/>
    </row>
    <row r="2309" spans="1:1">
      <c r="A2309" s="19"/>
    </row>
    <row r="2310" spans="1:1">
      <c r="A2310" s="19"/>
    </row>
    <row r="2311" spans="1:1">
      <c r="A2311" s="19"/>
    </row>
    <row r="2312" spans="1:1">
      <c r="A2312" s="19"/>
    </row>
    <row r="2313" spans="1:1">
      <c r="A2313" s="19"/>
    </row>
    <row r="2314" spans="1:1">
      <c r="A2314" s="19"/>
    </row>
    <row r="2315" spans="1:1">
      <c r="A2315" s="19"/>
    </row>
    <row r="2316" spans="1:1">
      <c r="A2316" s="19"/>
    </row>
    <row r="2317" spans="1:1">
      <c r="A2317" s="19"/>
    </row>
    <row r="2318" spans="1:1">
      <c r="A2318" s="19"/>
    </row>
    <row r="2319" spans="1:1">
      <c r="A2319" s="19"/>
    </row>
    <row r="2320" spans="1:1">
      <c r="A2320" s="19"/>
    </row>
    <row r="2321" spans="1:1">
      <c r="A2321" s="19"/>
    </row>
    <row r="2322" spans="1:1">
      <c r="A2322" s="19"/>
    </row>
    <row r="2323" spans="1:1">
      <c r="A2323" s="19"/>
    </row>
    <row r="2324" spans="1:1">
      <c r="A2324" s="19"/>
    </row>
    <row r="2325" spans="1:1">
      <c r="A2325" s="19"/>
    </row>
    <row r="2326" spans="1:1">
      <c r="A2326" s="19"/>
    </row>
    <row r="2327" spans="1:1">
      <c r="A2327" s="19"/>
    </row>
    <row r="2328" spans="1:1">
      <c r="A2328" s="19"/>
    </row>
    <row r="2329" spans="1:1">
      <c r="A2329" s="19"/>
    </row>
    <row r="2330" spans="1:1">
      <c r="A2330" s="19"/>
    </row>
    <row r="2331" spans="1:1">
      <c r="A2331" s="19"/>
    </row>
    <row r="2332" spans="1:1">
      <c r="A2332" s="19"/>
    </row>
    <row r="2333" spans="1:1">
      <c r="A2333" s="19"/>
    </row>
    <row r="2334" spans="1:1">
      <c r="A2334" s="19"/>
    </row>
    <row r="2335" spans="1:1">
      <c r="A2335" s="19"/>
    </row>
    <row r="2336" spans="1:1">
      <c r="A2336" s="19"/>
    </row>
    <row r="2337" spans="1:1">
      <c r="A2337" s="19"/>
    </row>
    <row r="2338" spans="1:1">
      <c r="A2338" s="19"/>
    </row>
    <row r="2339" spans="1:1">
      <c r="A2339" s="19"/>
    </row>
    <row r="2340" spans="1:1">
      <c r="A2340" s="19"/>
    </row>
    <row r="2341" spans="1:1">
      <c r="A2341" s="19"/>
    </row>
    <row r="2342" spans="1:1">
      <c r="A2342" s="19"/>
    </row>
    <row r="2343" spans="1:1">
      <c r="A2343" s="19"/>
    </row>
    <row r="2344" spans="1:1">
      <c r="A2344" s="19"/>
    </row>
    <row r="2345" spans="1:1">
      <c r="A2345" s="19"/>
    </row>
    <row r="2346" spans="1:1">
      <c r="A2346" s="19"/>
    </row>
    <row r="2347" spans="1:1">
      <c r="A2347" s="19"/>
    </row>
    <row r="2348" spans="1:1">
      <c r="A2348" s="19"/>
    </row>
    <row r="2349" spans="1:1">
      <c r="A2349" s="19"/>
    </row>
    <row r="2350" spans="1:1">
      <c r="A2350" s="19"/>
    </row>
    <row r="2351" spans="1:1">
      <c r="A2351" s="19"/>
    </row>
    <row r="2352" spans="1:1">
      <c r="A2352" s="19"/>
    </row>
    <row r="2353" spans="1:1">
      <c r="A2353" s="19"/>
    </row>
    <row r="2354" spans="1:1">
      <c r="A2354" s="19"/>
    </row>
    <row r="2355" spans="1:1">
      <c r="A2355" s="19"/>
    </row>
    <row r="2356" spans="1:1">
      <c r="A2356" s="19"/>
    </row>
    <row r="2357" spans="1:1">
      <c r="A2357" s="19"/>
    </row>
    <row r="2358" spans="1:1">
      <c r="A2358" s="19"/>
    </row>
    <row r="2359" spans="1:1">
      <c r="A2359" s="19"/>
    </row>
    <row r="2360" spans="1:1">
      <c r="A2360" s="19"/>
    </row>
    <row r="2361" spans="1:1">
      <c r="A2361" s="19"/>
    </row>
    <row r="2362" spans="1:1">
      <c r="A2362" s="19"/>
    </row>
    <row r="2363" spans="1:1">
      <c r="A2363" s="19"/>
    </row>
    <row r="2364" spans="1:1">
      <c r="A2364" s="19"/>
    </row>
    <row r="2365" spans="1:1">
      <c r="A2365" s="19"/>
    </row>
    <row r="2366" spans="1:1">
      <c r="A2366" s="19"/>
    </row>
    <row r="2367" spans="1:1">
      <c r="A2367" s="19"/>
    </row>
    <row r="2368" spans="1:1">
      <c r="A2368" s="19"/>
    </row>
    <row r="2369" spans="1:1">
      <c r="A2369" s="19"/>
    </row>
    <row r="2370" spans="1:1">
      <c r="A2370" s="19"/>
    </row>
    <row r="2371" spans="1:1">
      <c r="A2371" s="19"/>
    </row>
    <row r="2372" spans="1:1">
      <c r="A2372" s="19"/>
    </row>
    <row r="2373" spans="1:1">
      <c r="A2373" s="19"/>
    </row>
    <row r="2374" spans="1:1">
      <c r="A2374" s="19"/>
    </row>
    <row r="2375" spans="1:1">
      <c r="A2375" s="19"/>
    </row>
    <row r="2376" spans="1:1">
      <c r="A2376" s="19"/>
    </row>
    <row r="2377" spans="1:1">
      <c r="A2377" s="19"/>
    </row>
    <row r="2378" spans="1:1">
      <c r="A2378" s="19"/>
    </row>
    <row r="2379" spans="1:1">
      <c r="A2379" s="19"/>
    </row>
    <row r="2380" spans="1:1">
      <c r="A2380" s="19"/>
    </row>
    <row r="2381" spans="1:1">
      <c r="A2381" s="19"/>
    </row>
    <row r="2382" spans="1:1">
      <c r="A2382" s="19"/>
    </row>
    <row r="2383" spans="1:1">
      <c r="A2383" s="19"/>
    </row>
    <row r="2384" spans="1:1">
      <c r="A2384" s="19"/>
    </row>
    <row r="2385" spans="1:1">
      <c r="A2385" s="19"/>
    </row>
    <row r="2386" spans="1:1">
      <c r="A2386" s="19"/>
    </row>
    <row r="2387" spans="1:1">
      <c r="A2387" s="19"/>
    </row>
    <row r="2388" spans="1:1">
      <c r="A2388" s="19"/>
    </row>
    <row r="2389" spans="1:1">
      <c r="A2389" s="19"/>
    </row>
    <row r="2390" spans="1:1">
      <c r="A2390" s="19"/>
    </row>
    <row r="2391" spans="1:1">
      <c r="A2391" s="19"/>
    </row>
    <row r="2392" spans="1:1">
      <c r="A2392" s="19"/>
    </row>
    <row r="2393" spans="1:1">
      <c r="A2393" s="19"/>
    </row>
    <row r="2394" spans="1:1">
      <c r="A2394" s="19"/>
    </row>
    <row r="2395" spans="1:1">
      <c r="A2395" s="19"/>
    </row>
    <row r="2396" spans="1:1">
      <c r="A2396" s="19"/>
    </row>
    <row r="2397" spans="1:1">
      <c r="A2397" s="19"/>
    </row>
    <row r="2398" spans="1:1">
      <c r="A2398" s="19"/>
    </row>
    <row r="2399" spans="1:1">
      <c r="A2399" s="19"/>
    </row>
    <row r="2400" spans="1:1">
      <c r="A2400" s="19"/>
    </row>
    <row r="2401" spans="1:1">
      <c r="A2401" s="19"/>
    </row>
    <row r="2402" spans="1:1">
      <c r="A2402" s="19"/>
    </row>
    <row r="2403" spans="1:1">
      <c r="A2403" s="19"/>
    </row>
    <row r="2404" spans="1:1">
      <c r="A2404" s="19"/>
    </row>
    <row r="2405" spans="1:1">
      <c r="A2405" s="19"/>
    </row>
    <row r="2406" spans="1:1">
      <c r="A2406" s="19"/>
    </row>
    <row r="2407" spans="1:1">
      <c r="A2407" s="19"/>
    </row>
    <row r="2408" spans="1:1">
      <c r="A2408" s="19"/>
    </row>
    <row r="2409" spans="1:1">
      <c r="A2409" s="19"/>
    </row>
    <row r="2410" spans="1:1">
      <c r="A2410" s="19"/>
    </row>
    <row r="2411" spans="1:1">
      <c r="A2411" s="19"/>
    </row>
    <row r="2412" spans="1:1">
      <c r="A2412" s="19"/>
    </row>
    <row r="2413" spans="1:1">
      <c r="A2413" s="19"/>
    </row>
    <row r="2414" spans="1:1">
      <c r="A2414" s="19"/>
    </row>
    <row r="2415" spans="1:1">
      <c r="A2415" s="19"/>
    </row>
    <row r="2416" spans="1:1">
      <c r="A2416" s="19"/>
    </row>
    <row r="2417" spans="1:1">
      <c r="A2417" s="19"/>
    </row>
    <row r="2418" spans="1:1">
      <c r="A2418" s="19"/>
    </row>
    <row r="2419" spans="1:1">
      <c r="A2419" s="19"/>
    </row>
    <row r="2420" spans="1:1">
      <c r="A2420" s="19"/>
    </row>
    <row r="2421" spans="1:1">
      <c r="A2421" s="19"/>
    </row>
    <row r="2422" spans="1:1">
      <c r="A2422" s="19"/>
    </row>
    <row r="2423" spans="1:1">
      <c r="A2423" s="19"/>
    </row>
    <row r="2424" spans="1:1">
      <c r="A2424" s="19"/>
    </row>
    <row r="2425" spans="1:1">
      <c r="A2425" s="19"/>
    </row>
    <row r="2426" spans="1:1">
      <c r="A2426" s="19"/>
    </row>
    <row r="2427" spans="1:1">
      <c r="A2427" s="19"/>
    </row>
    <row r="2428" spans="1:1">
      <c r="A2428" s="19"/>
    </row>
    <row r="2429" spans="1:1">
      <c r="A2429" s="19"/>
    </row>
    <row r="2430" spans="1:1">
      <c r="A2430" s="19"/>
    </row>
    <row r="2431" spans="1:1">
      <c r="A2431" s="19"/>
    </row>
    <row r="2432" spans="1:1">
      <c r="A2432" s="19"/>
    </row>
    <row r="2433" spans="1:1">
      <c r="A2433" s="19"/>
    </row>
    <row r="2434" spans="1:1">
      <c r="A2434" s="19"/>
    </row>
    <row r="2435" spans="1:1">
      <c r="A2435" s="19"/>
    </row>
    <row r="2436" spans="1:1">
      <c r="A2436" s="19"/>
    </row>
    <row r="2437" spans="1:1">
      <c r="A2437" s="19"/>
    </row>
    <row r="2438" spans="1:1">
      <c r="A2438" s="19"/>
    </row>
    <row r="2439" spans="1:1">
      <c r="A2439" s="19"/>
    </row>
    <row r="2440" spans="1:1">
      <c r="A2440" s="19"/>
    </row>
    <row r="2441" spans="1:1">
      <c r="A2441" s="19"/>
    </row>
    <row r="2442" spans="1:1">
      <c r="A2442" s="19"/>
    </row>
    <row r="2443" spans="1:1">
      <c r="A2443" s="19"/>
    </row>
    <row r="2444" spans="1:1">
      <c r="A2444" s="19"/>
    </row>
    <row r="2445" spans="1:1">
      <c r="A2445" s="19"/>
    </row>
    <row r="2446" spans="1:1">
      <c r="A2446" s="19"/>
    </row>
    <row r="2447" spans="1:1">
      <c r="A2447" s="19"/>
    </row>
    <row r="2448" spans="1:1">
      <c r="A2448" s="19"/>
    </row>
    <row r="2449" spans="1:1">
      <c r="A2449" s="19"/>
    </row>
    <row r="2450" spans="1:1">
      <c r="A2450" s="19"/>
    </row>
    <row r="2451" spans="1:1">
      <c r="A2451" s="19"/>
    </row>
    <row r="2452" spans="1:1">
      <c r="A2452" s="19"/>
    </row>
    <row r="2453" spans="1:1">
      <c r="A2453" s="19"/>
    </row>
    <row r="2454" spans="1:1">
      <c r="A2454" s="19"/>
    </row>
    <row r="2455" spans="1:1">
      <c r="A2455" s="19"/>
    </row>
    <row r="2456" spans="1:1">
      <c r="A2456" s="19"/>
    </row>
    <row r="2457" spans="1:1">
      <c r="A2457" s="19"/>
    </row>
    <row r="2458" spans="1:1">
      <c r="A2458" s="19"/>
    </row>
    <row r="2459" spans="1:1">
      <c r="A2459" s="19"/>
    </row>
    <row r="2460" spans="1:1">
      <c r="A2460" s="19"/>
    </row>
    <row r="2461" spans="1:1">
      <c r="A2461" s="19"/>
    </row>
    <row r="2462" spans="1:1">
      <c r="A2462" s="19"/>
    </row>
    <row r="2463" spans="1:1">
      <c r="A2463" s="19"/>
    </row>
    <row r="2464" spans="1:1">
      <c r="A2464" s="19"/>
    </row>
    <row r="2465" spans="1:1">
      <c r="A2465" s="19"/>
    </row>
    <row r="2466" spans="1:1">
      <c r="A2466" s="19"/>
    </row>
    <row r="2467" spans="1:1">
      <c r="A2467" s="19"/>
    </row>
    <row r="2468" spans="1:1">
      <c r="A2468" s="19"/>
    </row>
    <row r="2469" spans="1:1">
      <c r="A2469" s="19"/>
    </row>
    <row r="2470" spans="1:1">
      <c r="A2470" s="19"/>
    </row>
    <row r="2471" spans="1:1">
      <c r="A2471" s="19"/>
    </row>
    <row r="2472" spans="1:1">
      <c r="A2472" s="19"/>
    </row>
    <row r="2473" spans="1:1">
      <c r="A2473" s="19"/>
    </row>
    <row r="2474" spans="1:1">
      <c r="A2474" s="19"/>
    </row>
    <row r="2475" spans="1:1">
      <c r="A2475" s="19"/>
    </row>
    <row r="2476" spans="1:1">
      <c r="A2476" s="19"/>
    </row>
    <row r="2477" spans="1:1">
      <c r="A2477" s="19"/>
    </row>
    <row r="2478" spans="1:1">
      <c r="A2478" s="19"/>
    </row>
    <row r="2479" spans="1:1">
      <c r="A2479" s="19"/>
    </row>
    <row r="2480" spans="1:1">
      <c r="A2480" s="19"/>
    </row>
    <row r="2481" spans="1:1">
      <c r="A2481" s="19"/>
    </row>
    <row r="2482" spans="1:1">
      <c r="A2482" s="19"/>
    </row>
    <row r="2483" spans="1:1">
      <c r="A2483" s="19"/>
    </row>
    <row r="2484" spans="1:1">
      <c r="A2484" s="19"/>
    </row>
    <row r="2485" spans="1:1">
      <c r="A2485" s="19"/>
    </row>
    <row r="2486" spans="1:1">
      <c r="A2486" s="19"/>
    </row>
    <row r="2487" spans="1:1">
      <c r="A2487" s="19"/>
    </row>
    <row r="2488" spans="1:1">
      <c r="A2488" s="19"/>
    </row>
    <row r="2489" spans="1:1">
      <c r="A2489" s="19"/>
    </row>
    <row r="2490" spans="1:1">
      <c r="A2490" s="19"/>
    </row>
    <row r="2491" spans="1:1">
      <c r="A2491" s="19"/>
    </row>
    <row r="2492" spans="1:1">
      <c r="A2492" s="19"/>
    </row>
    <row r="2493" spans="1:1">
      <c r="A2493" s="19"/>
    </row>
    <row r="2494" spans="1:1">
      <c r="A2494" s="19"/>
    </row>
    <row r="2495" spans="1:1">
      <c r="A2495" s="19"/>
    </row>
    <row r="2496" spans="1:1">
      <c r="A2496" s="19"/>
    </row>
    <row r="2497" spans="1:1">
      <c r="A2497" s="19"/>
    </row>
    <row r="2498" spans="1:1">
      <c r="A2498" s="19"/>
    </row>
    <row r="2499" spans="1:1">
      <c r="A2499" s="19"/>
    </row>
    <row r="2500" spans="1:1">
      <c r="A2500" s="19"/>
    </row>
    <row r="2501" spans="1:1">
      <c r="A2501" s="19"/>
    </row>
    <row r="2502" spans="1:1">
      <c r="A2502" s="19"/>
    </row>
    <row r="2503" spans="1:1">
      <c r="A2503" s="19"/>
    </row>
    <row r="2504" spans="1:1">
      <c r="A2504" s="19"/>
    </row>
    <row r="2505" spans="1:1">
      <c r="A2505" s="19"/>
    </row>
    <row r="2506" spans="1:1">
      <c r="A2506" s="19"/>
    </row>
    <row r="2507" spans="1:1">
      <c r="A2507" s="19"/>
    </row>
    <row r="2508" spans="1:1">
      <c r="A2508" s="19"/>
    </row>
    <row r="2509" spans="1:1">
      <c r="A2509" s="19"/>
    </row>
    <row r="2510" spans="1:1">
      <c r="A2510" s="19"/>
    </row>
    <row r="2511" spans="1:1">
      <c r="A2511" s="19"/>
    </row>
    <row r="2512" spans="1:1">
      <c r="A2512" s="19"/>
    </row>
    <row r="2513" spans="1:1">
      <c r="A2513" s="19"/>
    </row>
    <row r="2514" spans="1:1">
      <c r="A2514" s="19"/>
    </row>
    <row r="2515" spans="1:1">
      <c r="A2515" s="19"/>
    </row>
    <row r="2516" spans="1:1">
      <c r="A2516" s="19"/>
    </row>
    <row r="2517" spans="1:1">
      <c r="A2517" s="19"/>
    </row>
    <row r="2518" spans="1:1">
      <c r="A2518" s="19"/>
    </row>
    <row r="2519" spans="1:1">
      <c r="A2519" s="19"/>
    </row>
    <row r="2520" spans="1:1">
      <c r="A2520" s="19"/>
    </row>
    <row r="2521" spans="1:1">
      <c r="A2521" s="19"/>
    </row>
    <row r="2522" spans="1:1">
      <c r="A2522" s="19"/>
    </row>
    <row r="2523" spans="1:1">
      <c r="A2523" s="19"/>
    </row>
    <row r="2524" spans="1:1">
      <c r="A2524" s="19"/>
    </row>
    <row r="2525" spans="1:1">
      <c r="A2525" s="19"/>
    </row>
    <row r="2526" spans="1:1">
      <c r="A2526" s="19"/>
    </row>
    <row r="2527" spans="1:1">
      <c r="A2527" s="19"/>
    </row>
    <row r="2528" spans="1:1">
      <c r="A2528" s="19"/>
    </row>
    <row r="2529" spans="1:1">
      <c r="A2529" s="19"/>
    </row>
    <row r="2530" spans="1:1">
      <c r="A2530" s="19"/>
    </row>
    <row r="2531" spans="1:1">
      <c r="A2531" s="19"/>
    </row>
    <row r="2532" spans="1:1">
      <c r="A2532" s="19"/>
    </row>
    <row r="2533" spans="1:1">
      <c r="A2533" s="19"/>
    </row>
    <row r="2534" spans="1:1">
      <c r="A2534" s="19"/>
    </row>
    <row r="2535" spans="1:1">
      <c r="A2535" s="19"/>
    </row>
    <row r="2536" spans="1:1">
      <c r="A2536" s="19"/>
    </row>
    <row r="2537" spans="1:1">
      <c r="A2537" s="19"/>
    </row>
    <row r="2538" spans="1:1">
      <c r="A2538" s="19"/>
    </row>
    <row r="2539" spans="1:1">
      <c r="A2539" s="19"/>
    </row>
    <row r="2540" spans="1:1">
      <c r="A2540" s="19"/>
    </row>
    <row r="2541" spans="1:1">
      <c r="A2541" s="19"/>
    </row>
    <row r="2542" spans="1:1">
      <c r="A2542" s="19"/>
    </row>
    <row r="2543" spans="1:1">
      <c r="A2543" s="19"/>
    </row>
    <row r="2544" spans="1:1">
      <c r="A2544" s="19"/>
    </row>
    <row r="2545" spans="1:1">
      <c r="A2545" s="19"/>
    </row>
    <row r="2546" spans="1:1">
      <c r="A2546" s="19"/>
    </row>
    <row r="2547" spans="1:1">
      <c r="A2547" s="19"/>
    </row>
    <row r="2548" spans="1:1">
      <c r="A2548" s="19"/>
    </row>
    <row r="2549" spans="1:1">
      <c r="A2549" s="19"/>
    </row>
    <row r="2550" spans="1:1">
      <c r="A2550" s="19"/>
    </row>
    <row r="2551" spans="1:1">
      <c r="A2551" s="19"/>
    </row>
    <row r="2552" spans="1:1">
      <c r="A2552" s="19"/>
    </row>
    <row r="2553" spans="1:1">
      <c r="A2553" s="19"/>
    </row>
    <row r="2554" spans="1:1">
      <c r="A2554" s="19"/>
    </row>
    <row r="2555" spans="1:1">
      <c r="A2555" s="19"/>
    </row>
    <row r="2556" spans="1:1">
      <c r="A2556" s="19"/>
    </row>
    <row r="2557" spans="1:1">
      <c r="A2557" s="19"/>
    </row>
    <row r="2558" spans="1:1">
      <c r="A2558" s="19"/>
    </row>
    <row r="2559" spans="1:1">
      <c r="A2559" s="19"/>
    </row>
    <row r="2560" spans="1:1">
      <c r="A2560" s="19"/>
    </row>
    <row r="2561" spans="1:1">
      <c r="A2561" s="19"/>
    </row>
    <row r="2562" spans="1:1">
      <c r="A2562" s="19"/>
    </row>
    <row r="2563" spans="1:1">
      <c r="A2563" s="19"/>
    </row>
    <row r="2564" spans="1:1">
      <c r="A2564" s="19"/>
    </row>
    <row r="2565" spans="1:1">
      <c r="A2565" s="19"/>
    </row>
    <row r="2566" spans="1:1">
      <c r="A2566" s="19"/>
    </row>
    <row r="2567" spans="1:1">
      <c r="A2567" s="19"/>
    </row>
    <row r="2568" spans="1:1">
      <c r="A2568" s="19"/>
    </row>
    <row r="2569" spans="1:1">
      <c r="A2569" s="19"/>
    </row>
    <row r="2570" spans="1:1">
      <c r="A2570" s="19"/>
    </row>
    <row r="2571" spans="1:1">
      <c r="A2571" s="19"/>
    </row>
    <row r="2572" spans="1:1">
      <c r="A2572" s="19"/>
    </row>
    <row r="2573" spans="1:1">
      <c r="A2573" s="19"/>
    </row>
    <row r="2574" spans="1:1">
      <c r="A2574" s="19"/>
    </row>
    <row r="2575" spans="1:1">
      <c r="A2575" s="19"/>
    </row>
    <row r="2576" spans="1:1">
      <c r="A2576" s="19"/>
    </row>
    <row r="2577" spans="1:1">
      <c r="A2577" s="19"/>
    </row>
    <row r="2578" spans="1:1">
      <c r="A2578" s="19"/>
    </row>
    <row r="2579" spans="1:1">
      <c r="A2579" s="19"/>
    </row>
    <row r="2580" spans="1:1">
      <c r="A2580" s="19"/>
    </row>
    <row r="2581" spans="1:1">
      <c r="A2581" s="19"/>
    </row>
    <row r="2582" spans="1:1">
      <c r="A2582" s="19"/>
    </row>
    <row r="2583" spans="1:1">
      <c r="A2583" s="19"/>
    </row>
    <row r="2584" spans="1:1">
      <c r="A2584" s="19"/>
    </row>
    <row r="2585" spans="1:1">
      <c r="A2585" s="19"/>
    </row>
    <row r="2586" spans="1:1">
      <c r="A2586" s="19"/>
    </row>
    <row r="2587" spans="1:1">
      <c r="A2587" s="19"/>
    </row>
    <row r="2588" spans="1:1">
      <c r="A2588" s="19"/>
    </row>
    <row r="2589" spans="1:1">
      <c r="A2589" s="19"/>
    </row>
    <row r="2590" spans="1:1">
      <c r="A2590" s="19"/>
    </row>
    <row r="2591" spans="1:1">
      <c r="A2591" s="19"/>
    </row>
    <row r="2592" spans="1:1">
      <c r="A2592" s="19"/>
    </row>
    <row r="2593" spans="1:1">
      <c r="A2593" s="19"/>
    </row>
    <row r="2594" spans="1:1">
      <c r="A2594" s="19"/>
    </row>
    <row r="2595" spans="1:1">
      <c r="A2595" s="19"/>
    </row>
    <row r="2596" spans="1:1">
      <c r="A2596" s="19"/>
    </row>
    <row r="2597" spans="1:1">
      <c r="A2597" s="19"/>
    </row>
    <row r="2598" spans="1:1">
      <c r="A2598" s="19"/>
    </row>
    <row r="2599" spans="1:1">
      <c r="A2599" s="19"/>
    </row>
    <row r="2600" spans="1:1">
      <c r="A2600" s="19"/>
    </row>
    <row r="2601" spans="1:1">
      <c r="A2601" s="19"/>
    </row>
    <row r="2602" spans="1:1">
      <c r="A2602" s="19"/>
    </row>
    <row r="2603" spans="1:1">
      <c r="A2603" s="19"/>
    </row>
    <row r="2604" spans="1:1">
      <c r="A2604" s="19"/>
    </row>
    <row r="2605" spans="1:1">
      <c r="A2605" s="19"/>
    </row>
    <row r="2606" spans="1:1">
      <c r="A2606" s="19"/>
    </row>
    <row r="2607" spans="1:1">
      <c r="A2607" s="19"/>
    </row>
    <row r="2608" spans="1:1">
      <c r="A2608" s="19"/>
    </row>
    <row r="2609" spans="1:1">
      <c r="A2609" s="19"/>
    </row>
    <row r="2610" spans="1:1">
      <c r="A2610" s="19"/>
    </row>
    <row r="2611" spans="1:1">
      <c r="A2611" s="19"/>
    </row>
    <row r="2612" spans="1:1">
      <c r="A2612" s="19"/>
    </row>
    <row r="2613" spans="1:1">
      <c r="A2613" s="19"/>
    </row>
    <row r="2614" spans="1:1">
      <c r="A2614" s="19"/>
    </row>
    <row r="2615" spans="1:1">
      <c r="A2615" s="19"/>
    </row>
    <row r="2616" spans="1:1">
      <c r="A2616" s="19"/>
    </row>
    <row r="2617" spans="1:1">
      <c r="A2617" s="19"/>
    </row>
    <row r="2618" spans="1:1">
      <c r="A2618" s="19"/>
    </row>
    <row r="2619" spans="1:1">
      <c r="A2619" s="19"/>
    </row>
    <row r="2620" spans="1:1">
      <c r="A2620" s="19"/>
    </row>
    <row r="2621" spans="1:1">
      <c r="A2621" s="19"/>
    </row>
    <row r="2622" spans="1:1">
      <c r="A2622" s="19"/>
    </row>
    <row r="2623" spans="1:1">
      <c r="A2623" s="19"/>
    </row>
    <row r="2624" spans="1:1">
      <c r="A2624" s="19"/>
    </row>
    <row r="2625" spans="1:1">
      <c r="A2625" s="19"/>
    </row>
    <row r="2626" spans="1:1">
      <c r="A2626" s="19"/>
    </row>
    <row r="2627" spans="1:1">
      <c r="A2627" s="19"/>
    </row>
    <row r="2628" spans="1:1">
      <c r="A2628" s="19"/>
    </row>
    <row r="2629" spans="1:1">
      <c r="A2629" s="19"/>
    </row>
    <row r="2630" spans="1:1">
      <c r="A2630" s="19"/>
    </row>
    <row r="2631" spans="1:1">
      <c r="A2631" s="19"/>
    </row>
    <row r="2632" spans="1:1">
      <c r="A2632" s="19"/>
    </row>
    <row r="2633" spans="1:1">
      <c r="A2633" s="19"/>
    </row>
    <row r="2634" spans="1:1">
      <c r="A2634" s="19"/>
    </row>
    <row r="2635" spans="1:1">
      <c r="A2635" s="19"/>
    </row>
    <row r="2636" spans="1:1">
      <c r="A2636" s="19"/>
    </row>
    <row r="2637" spans="1:1">
      <c r="A2637" s="19"/>
    </row>
    <row r="2638" spans="1:1">
      <c r="A2638" s="19"/>
    </row>
    <row r="2639" spans="1:1">
      <c r="A2639" s="19"/>
    </row>
    <row r="2640" spans="1:1">
      <c r="A2640" s="19"/>
    </row>
    <row r="2641" spans="1:1">
      <c r="A2641" s="19"/>
    </row>
    <row r="2642" spans="1:1">
      <c r="A2642" s="19"/>
    </row>
    <row r="2643" spans="1:1">
      <c r="A2643" s="19"/>
    </row>
    <row r="2644" spans="1:1">
      <c r="A2644" s="19"/>
    </row>
    <row r="2645" spans="1:1">
      <c r="A2645" s="19"/>
    </row>
    <row r="2646" spans="1:1">
      <c r="A2646" s="19"/>
    </row>
    <row r="2647" spans="1:1">
      <c r="A2647" s="19"/>
    </row>
    <row r="2648" spans="1:1">
      <c r="A2648" s="19"/>
    </row>
    <row r="2649" spans="1:1">
      <c r="A2649" s="19"/>
    </row>
    <row r="2650" spans="1:1">
      <c r="A2650" s="19"/>
    </row>
    <row r="2651" spans="1:1">
      <c r="A2651" s="19"/>
    </row>
    <row r="2652" spans="1:1">
      <c r="A2652" s="19"/>
    </row>
    <row r="2653" spans="1:1">
      <c r="A2653" s="19"/>
    </row>
    <row r="2654" spans="1:1">
      <c r="A2654" s="19"/>
    </row>
    <row r="2655" spans="1:1">
      <c r="A2655" s="19"/>
    </row>
    <row r="2656" spans="1:1">
      <c r="A2656" s="19"/>
    </row>
    <row r="2657" spans="1:1">
      <c r="A2657" s="19"/>
    </row>
    <row r="2658" spans="1:1">
      <c r="A2658" s="19"/>
    </row>
    <row r="2659" spans="1:1">
      <c r="A2659" s="19"/>
    </row>
    <row r="2660" spans="1:1">
      <c r="A2660" s="19"/>
    </row>
    <row r="2661" spans="1:1">
      <c r="A2661" s="19"/>
    </row>
    <row r="2662" spans="1:1">
      <c r="A2662" s="19"/>
    </row>
    <row r="2663" spans="1:1">
      <c r="A2663" s="19"/>
    </row>
    <row r="2664" spans="1:1">
      <c r="A2664" s="19"/>
    </row>
    <row r="2665" spans="1:1">
      <c r="A2665" s="19"/>
    </row>
    <row r="2666" spans="1:1">
      <c r="A2666" s="19"/>
    </row>
    <row r="2667" spans="1:1">
      <c r="A2667" s="19"/>
    </row>
    <row r="2668" spans="1:1">
      <c r="A2668" s="19"/>
    </row>
    <row r="2669" spans="1:1">
      <c r="A2669" s="19"/>
    </row>
    <row r="2670" spans="1:1">
      <c r="A2670" s="19"/>
    </row>
    <row r="2671" spans="1:1">
      <c r="A2671" s="19"/>
    </row>
    <row r="2672" spans="1:1">
      <c r="A2672" s="19"/>
    </row>
    <row r="2673" spans="1:1">
      <c r="A2673" s="19"/>
    </row>
    <row r="2674" spans="1:1">
      <c r="A2674" s="19"/>
    </row>
    <row r="2675" spans="1:1">
      <c r="A2675" s="19"/>
    </row>
    <row r="2676" spans="1:1">
      <c r="A2676" s="19"/>
    </row>
    <row r="2677" spans="1:1">
      <c r="A2677" s="19"/>
    </row>
    <row r="2678" spans="1:1">
      <c r="A2678" s="19"/>
    </row>
    <row r="2679" spans="1:1">
      <c r="A2679" s="19"/>
    </row>
    <row r="2680" spans="1:1">
      <c r="A2680" s="19"/>
    </row>
    <row r="2681" spans="1:1">
      <c r="A2681" s="19"/>
    </row>
    <row r="2682" spans="1:1">
      <c r="A2682" s="19"/>
    </row>
    <row r="2683" spans="1:1">
      <c r="A2683" s="19"/>
    </row>
    <row r="2684" spans="1:1">
      <c r="A2684" s="19"/>
    </row>
    <row r="2685" spans="1:1">
      <c r="A2685" s="19"/>
    </row>
    <row r="2686" spans="1:1">
      <c r="A2686" s="19"/>
    </row>
    <row r="2687" spans="1:1">
      <c r="A2687" s="19"/>
    </row>
    <row r="2688" spans="1:1">
      <c r="A2688" s="19"/>
    </row>
    <row r="2689" spans="1:1">
      <c r="A2689" s="19"/>
    </row>
    <row r="2690" spans="1:1">
      <c r="A2690" s="19"/>
    </row>
    <row r="2691" spans="1:1">
      <c r="A2691" s="19"/>
    </row>
    <row r="2692" spans="1:1">
      <c r="A2692" s="19"/>
    </row>
    <row r="2693" spans="1:1">
      <c r="A2693" s="19"/>
    </row>
    <row r="2694" spans="1:1">
      <c r="A2694" s="19"/>
    </row>
    <row r="2695" spans="1:1">
      <c r="A2695" s="19"/>
    </row>
    <row r="2696" spans="1:1">
      <c r="A2696" s="19"/>
    </row>
    <row r="2697" spans="1:1">
      <c r="A2697" s="19"/>
    </row>
    <row r="2698" spans="1:1">
      <c r="A2698" s="19"/>
    </row>
    <row r="2699" spans="1:1">
      <c r="A2699" s="19"/>
    </row>
    <row r="2700" spans="1:1">
      <c r="A2700" s="19"/>
    </row>
    <row r="2701" spans="1:1">
      <c r="A2701" s="19"/>
    </row>
    <row r="2702" spans="1:1">
      <c r="A2702" s="19"/>
    </row>
    <row r="2703" spans="1:1">
      <c r="A2703" s="19"/>
    </row>
    <row r="2704" spans="1:1">
      <c r="A2704" s="19"/>
    </row>
    <row r="2705" spans="1:1">
      <c r="A2705" s="19"/>
    </row>
    <row r="2706" spans="1:1">
      <c r="A2706" s="19"/>
    </row>
    <row r="2707" spans="1:1">
      <c r="A2707" s="19"/>
    </row>
    <row r="2708" spans="1:1">
      <c r="A2708" s="19"/>
    </row>
    <row r="2709" spans="1:1">
      <c r="A2709" s="19"/>
    </row>
    <row r="2710" spans="1:1">
      <c r="A2710" s="19"/>
    </row>
    <row r="2711" spans="1:1">
      <c r="A2711" s="19"/>
    </row>
    <row r="2712" spans="1:1">
      <c r="A2712" s="19"/>
    </row>
    <row r="2713" spans="1:1">
      <c r="A2713" s="19"/>
    </row>
    <row r="2714" spans="1:1">
      <c r="A2714" s="19"/>
    </row>
    <row r="2715" spans="1:1">
      <c r="A2715" s="19"/>
    </row>
    <row r="2716" spans="1:1">
      <c r="A2716" s="19"/>
    </row>
    <row r="2717" spans="1:1">
      <c r="A2717" s="19"/>
    </row>
    <row r="2718" spans="1:1">
      <c r="A2718" s="19"/>
    </row>
    <row r="2719" spans="1:1">
      <c r="A2719" s="19"/>
    </row>
    <row r="2720" spans="1:1">
      <c r="A2720" s="19"/>
    </row>
    <row r="2721" spans="1:1">
      <c r="A2721" s="19"/>
    </row>
    <row r="2722" spans="1:1">
      <c r="A2722" s="19"/>
    </row>
    <row r="2723" spans="1:1">
      <c r="A2723" s="19"/>
    </row>
    <row r="2724" spans="1:1">
      <c r="A2724" s="19"/>
    </row>
    <row r="2725" spans="1:1">
      <c r="A2725" s="19"/>
    </row>
    <row r="2726" spans="1:1">
      <c r="A2726" s="19"/>
    </row>
    <row r="2727" spans="1:1">
      <c r="A2727" s="19"/>
    </row>
    <row r="2728" spans="1:1">
      <c r="A2728" s="19"/>
    </row>
    <row r="2729" spans="1:1">
      <c r="A2729" s="19"/>
    </row>
    <row r="2730" spans="1:1">
      <c r="A2730" s="19"/>
    </row>
    <row r="2731" spans="1:1">
      <c r="A2731" s="19"/>
    </row>
    <row r="2732" spans="1:1">
      <c r="A2732" s="19"/>
    </row>
    <row r="2733" spans="1:1">
      <c r="A2733" s="19"/>
    </row>
    <row r="2734" spans="1:1">
      <c r="A2734" s="19"/>
    </row>
    <row r="2735" spans="1:1">
      <c r="A2735" s="19"/>
    </row>
    <row r="2736" spans="1:1">
      <c r="A2736" s="19"/>
    </row>
    <row r="2737" spans="1:1">
      <c r="A2737" s="19"/>
    </row>
    <row r="2738" spans="1:1">
      <c r="A2738" s="19"/>
    </row>
    <row r="2739" spans="1:1">
      <c r="A2739" s="19"/>
    </row>
    <row r="2740" spans="1:1">
      <c r="A2740" s="19"/>
    </row>
    <row r="2741" spans="1:1">
      <c r="A2741" s="19"/>
    </row>
    <row r="2742" spans="1:1">
      <c r="A2742" s="19"/>
    </row>
    <row r="2743" spans="1:1">
      <c r="A2743" s="19"/>
    </row>
    <row r="2744" spans="1:1">
      <c r="A2744" s="19"/>
    </row>
    <row r="2745" spans="1:1">
      <c r="A2745" s="19"/>
    </row>
    <row r="2746" spans="1:1">
      <c r="A2746" s="19"/>
    </row>
    <row r="2747" spans="1:1">
      <c r="A2747" s="19"/>
    </row>
    <row r="2748" spans="1:1">
      <c r="A2748" s="19"/>
    </row>
    <row r="2749" spans="1:1">
      <c r="A2749" s="19"/>
    </row>
    <row r="2750" spans="1:1">
      <c r="A2750" s="19"/>
    </row>
    <row r="2751" spans="1:1">
      <c r="A2751" s="19"/>
    </row>
    <row r="2752" spans="1:1">
      <c r="A2752" s="19"/>
    </row>
    <row r="2753" spans="1:1">
      <c r="A2753" s="19"/>
    </row>
    <row r="2754" spans="1:1">
      <c r="A2754" s="19"/>
    </row>
    <row r="2755" spans="1:1">
      <c r="A2755" s="19"/>
    </row>
    <row r="2756" spans="1:1">
      <c r="A2756" s="19"/>
    </row>
    <row r="2757" spans="1:1">
      <c r="A2757" s="19"/>
    </row>
    <row r="2758" spans="1:1">
      <c r="A2758" s="19"/>
    </row>
    <row r="2759" spans="1:1">
      <c r="A2759" s="19"/>
    </row>
    <row r="2760" spans="1:1">
      <c r="A2760" s="19"/>
    </row>
    <row r="2761" spans="1:1">
      <c r="A2761" s="19"/>
    </row>
    <row r="2762" spans="1:1">
      <c r="A2762" s="19"/>
    </row>
    <row r="2763" spans="1:1">
      <c r="A2763" s="19"/>
    </row>
    <row r="2764" spans="1:1">
      <c r="A2764" s="19"/>
    </row>
    <row r="2765" spans="1:1">
      <c r="A2765" s="19"/>
    </row>
    <row r="2766" spans="1:1">
      <c r="A2766" s="19"/>
    </row>
    <row r="2767" spans="1:1">
      <c r="A2767" s="19"/>
    </row>
    <row r="2768" spans="1:1">
      <c r="A2768" s="19"/>
    </row>
    <row r="2769" spans="1:1">
      <c r="A2769" s="19"/>
    </row>
    <row r="2770" spans="1:1">
      <c r="A2770" s="19"/>
    </row>
    <row r="2771" spans="1:1">
      <c r="A2771" s="19"/>
    </row>
    <row r="2772" spans="1:1">
      <c r="A2772" s="19"/>
    </row>
    <row r="2773" spans="1:1">
      <c r="A2773" s="19"/>
    </row>
    <row r="2774" spans="1:1">
      <c r="A2774" s="19"/>
    </row>
    <row r="2775" spans="1:1">
      <c r="A2775" s="19"/>
    </row>
    <row r="2776" spans="1:1">
      <c r="A2776" s="19"/>
    </row>
    <row r="2777" spans="1:1">
      <c r="A2777" s="19"/>
    </row>
    <row r="2778" spans="1:1">
      <c r="A2778" s="19"/>
    </row>
    <row r="2779" spans="1:1">
      <c r="A2779" s="19"/>
    </row>
    <row r="2780" spans="1:1">
      <c r="A2780" s="19"/>
    </row>
    <row r="2781" spans="1:1">
      <c r="A2781" s="19"/>
    </row>
    <row r="2782" spans="1:1">
      <c r="A2782" s="19"/>
    </row>
    <row r="2783" spans="1:1">
      <c r="A2783" s="19"/>
    </row>
    <row r="2784" spans="1:1">
      <c r="A2784" s="19"/>
    </row>
    <row r="2785" spans="1:1">
      <c r="A2785" s="19"/>
    </row>
    <row r="2786" spans="1:1">
      <c r="A2786" s="19"/>
    </row>
    <row r="2787" spans="1:1">
      <c r="A2787" s="19"/>
    </row>
    <row r="2788" spans="1:1">
      <c r="A2788" s="19"/>
    </row>
    <row r="2789" spans="1:1">
      <c r="A2789" s="19"/>
    </row>
    <row r="2790" spans="1:1">
      <c r="A2790" s="19"/>
    </row>
    <row r="2791" spans="1:1">
      <c r="A2791" s="19"/>
    </row>
    <row r="2792" spans="1:1">
      <c r="A2792" s="19"/>
    </row>
    <row r="2793" spans="1:1">
      <c r="A2793" s="19"/>
    </row>
    <row r="2794" spans="1:1">
      <c r="A2794" s="19"/>
    </row>
    <row r="2795" spans="1:1">
      <c r="A2795" s="19"/>
    </row>
    <row r="2796" spans="1:1">
      <c r="A2796" s="19"/>
    </row>
    <row r="2797" spans="1:1">
      <c r="A2797" s="19"/>
    </row>
    <row r="2798" spans="1:1">
      <c r="A2798" s="19"/>
    </row>
    <row r="2799" spans="1:1">
      <c r="A2799" s="19"/>
    </row>
    <row r="2800" spans="1:1">
      <c r="A2800" s="19"/>
    </row>
    <row r="2801" spans="1:1">
      <c r="A2801" s="19"/>
    </row>
    <row r="2802" spans="1:1">
      <c r="A2802" s="19"/>
    </row>
    <row r="2803" spans="1:1">
      <c r="A2803" s="19"/>
    </row>
    <row r="2804" spans="1:1">
      <c r="A2804" s="19"/>
    </row>
    <row r="2805" spans="1:1">
      <c r="A2805" s="19"/>
    </row>
    <row r="2806" spans="1:1">
      <c r="A2806" s="19"/>
    </row>
    <row r="2807" spans="1:1">
      <c r="A2807" s="19"/>
    </row>
    <row r="2808" spans="1:1">
      <c r="A2808" s="19"/>
    </row>
    <row r="2809" spans="1:1">
      <c r="A2809" s="19"/>
    </row>
    <row r="2810" spans="1:1">
      <c r="A2810" s="19"/>
    </row>
    <row r="2811" spans="1:1">
      <c r="A2811" s="19"/>
    </row>
    <row r="2812" spans="1:1">
      <c r="A2812" s="19"/>
    </row>
    <row r="2813" spans="1:1">
      <c r="A2813" s="19"/>
    </row>
    <row r="2814" spans="1:1">
      <c r="A2814" s="19"/>
    </row>
    <row r="2815" spans="1:1">
      <c r="A2815" s="19"/>
    </row>
    <row r="2816" spans="1:1">
      <c r="A2816" s="19"/>
    </row>
    <row r="2817" spans="1:1">
      <c r="A2817" s="19"/>
    </row>
    <row r="2818" spans="1:1">
      <c r="A2818" s="19"/>
    </row>
    <row r="2819" spans="1:1">
      <c r="A2819" s="19"/>
    </row>
    <row r="2820" spans="1:1">
      <c r="A2820" s="19"/>
    </row>
    <row r="2821" spans="1:1">
      <c r="A2821" s="19"/>
    </row>
    <row r="2822" spans="1:1">
      <c r="A2822" s="19"/>
    </row>
    <row r="2823" spans="1:1">
      <c r="A2823" s="19"/>
    </row>
    <row r="2824" spans="1:1">
      <c r="A2824" s="19"/>
    </row>
    <row r="2825" spans="1:1">
      <c r="A2825" s="19"/>
    </row>
    <row r="2826" spans="1:1">
      <c r="A2826" s="19"/>
    </row>
    <row r="2827" spans="1:1">
      <c r="A2827" s="19"/>
    </row>
    <row r="2828" spans="1:1">
      <c r="A2828" s="19"/>
    </row>
    <row r="2829" spans="1:1">
      <c r="A2829" s="19"/>
    </row>
    <row r="2830" spans="1:1">
      <c r="A2830" s="19"/>
    </row>
    <row r="2831" spans="1:1">
      <c r="A2831" s="19"/>
    </row>
    <row r="2832" spans="1:1">
      <c r="A2832" s="19"/>
    </row>
    <row r="2833" spans="1:1">
      <c r="A2833" s="19"/>
    </row>
    <row r="2834" spans="1:1">
      <c r="A2834" s="19"/>
    </row>
    <row r="2835" spans="1:1">
      <c r="A2835" s="19"/>
    </row>
    <row r="2836" spans="1:1">
      <c r="A2836" s="19"/>
    </row>
    <row r="2837" spans="1:1">
      <c r="A2837" s="19"/>
    </row>
    <row r="2838" spans="1:1">
      <c r="A2838" s="19"/>
    </row>
    <row r="2839" spans="1:1">
      <c r="A2839" s="19"/>
    </row>
    <row r="2840" spans="1:1">
      <c r="A2840" s="19"/>
    </row>
    <row r="2841" spans="1:1">
      <c r="A2841" s="19"/>
    </row>
    <row r="2842" spans="1:1">
      <c r="A2842" s="19"/>
    </row>
    <row r="2843" spans="1:1">
      <c r="A2843" s="19"/>
    </row>
    <row r="2844" spans="1:1">
      <c r="A2844" s="19"/>
    </row>
    <row r="2845" spans="1:1">
      <c r="A2845" s="19"/>
    </row>
    <row r="2846" spans="1:1">
      <c r="A2846" s="19"/>
    </row>
    <row r="2847" spans="1:1">
      <c r="A2847" s="19"/>
    </row>
    <row r="2848" spans="1:1">
      <c r="A2848" s="19"/>
    </row>
    <row r="2849" spans="1:1">
      <c r="A2849" s="19"/>
    </row>
    <row r="2850" spans="1:1">
      <c r="A2850" s="19"/>
    </row>
    <row r="2851" spans="1:1">
      <c r="A2851" s="19"/>
    </row>
    <row r="2852" spans="1:1">
      <c r="A2852" s="19"/>
    </row>
    <row r="2853" spans="1:1">
      <c r="A2853" s="19"/>
    </row>
    <row r="2854" spans="1:1">
      <c r="A2854" s="19"/>
    </row>
    <row r="2855" spans="1:1">
      <c r="A2855" s="19"/>
    </row>
    <row r="2856" spans="1:1">
      <c r="A2856" s="19"/>
    </row>
    <row r="2857" spans="1:1">
      <c r="A2857" s="19"/>
    </row>
    <row r="2858" spans="1:1">
      <c r="A2858" s="19"/>
    </row>
    <row r="2859" spans="1:1">
      <c r="A2859" s="19"/>
    </row>
    <row r="2860" spans="1:1">
      <c r="A2860" s="19"/>
    </row>
    <row r="2861" spans="1:1">
      <c r="A2861" s="19"/>
    </row>
    <row r="2862" spans="1:1">
      <c r="A2862" s="19"/>
    </row>
    <row r="2863" spans="1:1">
      <c r="A2863" s="19"/>
    </row>
    <row r="2864" spans="1:1">
      <c r="A2864" s="19"/>
    </row>
    <row r="2865" spans="1:1">
      <c r="A2865" s="19"/>
    </row>
    <row r="2866" spans="1:1">
      <c r="A2866" s="19"/>
    </row>
    <row r="2867" spans="1:1">
      <c r="A2867" s="19"/>
    </row>
    <row r="2868" spans="1:1">
      <c r="A2868" s="19"/>
    </row>
    <row r="2869" spans="1:1">
      <c r="A2869" s="19"/>
    </row>
    <row r="2870" spans="1:1">
      <c r="A2870" s="19"/>
    </row>
    <row r="2871" spans="1:1">
      <c r="A2871" s="19"/>
    </row>
    <row r="2872" spans="1:1">
      <c r="A2872" s="19"/>
    </row>
    <row r="2873" spans="1:1">
      <c r="A2873" s="19"/>
    </row>
    <row r="2874" spans="1:1">
      <c r="A2874" s="19"/>
    </row>
    <row r="2875" spans="1:1">
      <c r="A2875" s="19"/>
    </row>
    <row r="2876" spans="1:1">
      <c r="A2876" s="19"/>
    </row>
    <row r="2877" spans="1:1">
      <c r="A2877" s="19"/>
    </row>
    <row r="2878" spans="1:1">
      <c r="A2878" s="19"/>
    </row>
    <row r="2879" spans="1:1">
      <c r="A2879" s="19"/>
    </row>
    <row r="2880" spans="1:1">
      <c r="A2880" s="19"/>
    </row>
    <row r="2881" spans="1:1">
      <c r="A2881" s="19"/>
    </row>
    <row r="2882" spans="1:1">
      <c r="A2882" s="19"/>
    </row>
    <row r="2883" spans="1:1">
      <c r="A2883" s="19"/>
    </row>
    <row r="2884" spans="1:1">
      <c r="A2884" s="19"/>
    </row>
    <row r="2885" spans="1:1">
      <c r="A2885" s="19"/>
    </row>
    <row r="2886" spans="1:1">
      <c r="A2886" s="19"/>
    </row>
    <row r="2887" spans="1:1">
      <c r="A2887" s="19"/>
    </row>
    <row r="2888" spans="1:1">
      <c r="A2888" s="19"/>
    </row>
    <row r="2889" spans="1:1">
      <c r="A2889" s="19"/>
    </row>
    <row r="2890" spans="1:1">
      <c r="A2890" s="19"/>
    </row>
    <row r="2891" spans="1:1">
      <c r="A2891" s="19"/>
    </row>
    <row r="2892" spans="1:1">
      <c r="A2892" s="19"/>
    </row>
    <row r="2893" spans="1:1">
      <c r="A2893" s="19"/>
    </row>
    <row r="2894" spans="1:1">
      <c r="A2894" s="19"/>
    </row>
    <row r="2895" spans="1:1">
      <c r="A2895" s="19"/>
    </row>
    <row r="2896" spans="1:1">
      <c r="A2896" s="19"/>
    </row>
    <row r="2897" spans="1:1">
      <c r="A2897" s="19"/>
    </row>
    <row r="2898" spans="1:1">
      <c r="A2898" s="19"/>
    </row>
    <row r="2899" spans="1:1">
      <c r="A2899" s="19"/>
    </row>
    <row r="2900" spans="1:1">
      <c r="A2900" s="19"/>
    </row>
    <row r="2901" spans="1:1">
      <c r="A2901" s="19"/>
    </row>
    <row r="2902" spans="1:1">
      <c r="A2902" s="19"/>
    </row>
    <row r="2903" spans="1:1">
      <c r="A2903" s="19"/>
    </row>
    <row r="2904" spans="1:1">
      <c r="A2904" s="19"/>
    </row>
    <row r="2905" spans="1:1">
      <c r="A2905" s="19"/>
    </row>
    <row r="2906" spans="1:1">
      <c r="A2906" s="19"/>
    </row>
    <row r="2907" spans="1:1">
      <c r="A2907" s="19"/>
    </row>
    <row r="2908" spans="1:1">
      <c r="A2908" s="19"/>
    </row>
    <row r="2909" spans="1:1">
      <c r="A2909" s="19"/>
    </row>
    <row r="2910" spans="1:1">
      <c r="A2910" s="19"/>
    </row>
    <row r="2911" spans="1:1">
      <c r="A2911" s="19"/>
    </row>
    <row r="2912" spans="1:1">
      <c r="A2912" s="19"/>
    </row>
    <row r="2913" spans="1:1">
      <c r="A2913" s="19"/>
    </row>
    <row r="2914" spans="1:1">
      <c r="A2914" s="19"/>
    </row>
    <row r="2915" spans="1:1">
      <c r="A2915" s="19"/>
    </row>
    <row r="2916" spans="1:1">
      <c r="A2916" s="19"/>
    </row>
    <row r="2917" spans="1:1">
      <c r="A2917" s="19"/>
    </row>
    <row r="2918" spans="1:1">
      <c r="A2918" s="19"/>
    </row>
    <row r="2919" spans="1:1">
      <c r="A2919" s="19"/>
    </row>
    <row r="2920" spans="1:1">
      <c r="A2920" s="19"/>
    </row>
    <row r="2921" spans="1:1">
      <c r="A2921" s="19"/>
    </row>
    <row r="2922" spans="1:1">
      <c r="A2922" s="19"/>
    </row>
    <row r="2923" spans="1:1">
      <c r="A2923" s="19"/>
    </row>
    <row r="2924" spans="1:1">
      <c r="A2924" s="19"/>
    </row>
    <row r="2925" spans="1:1">
      <c r="A2925" s="19"/>
    </row>
    <row r="2926" spans="1:1">
      <c r="A2926" s="19"/>
    </row>
    <row r="2927" spans="1:1">
      <c r="A2927" s="19"/>
    </row>
    <row r="2928" spans="1:1">
      <c r="A2928" s="19"/>
    </row>
    <row r="2929" spans="1:1">
      <c r="A2929" s="19"/>
    </row>
    <row r="2930" spans="1:1">
      <c r="A2930" s="19"/>
    </row>
    <row r="2931" spans="1:1">
      <c r="A2931" s="19"/>
    </row>
    <row r="2932" spans="1:1">
      <c r="A2932" s="19"/>
    </row>
    <row r="2933" spans="1:1">
      <c r="A2933" s="19"/>
    </row>
    <row r="2934" spans="1:1">
      <c r="A2934" s="19"/>
    </row>
    <row r="2935" spans="1:1">
      <c r="A2935" s="19"/>
    </row>
    <row r="2936" spans="1:1">
      <c r="A2936" s="19"/>
    </row>
    <row r="2937" spans="1:1">
      <c r="A2937" s="19"/>
    </row>
    <row r="2938" spans="1:1">
      <c r="A2938" s="19"/>
    </row>
    <row r="2939" spans="1:1">
      <c r="A2939" s="19"/>
    </row>
    <row r="2940" spans="1:1">
      <c r="A2940" s="19"/>
    </row>
    <row r="2941" spans="1:1">
      <c r="A2941" s="19"/>
    </row>
    <row r="2942" spans="1:1">
      <c r="A2942" s="19"/>
    </row>
    <row r="2943" spans="1:1">
      <c r="A2943" s="19"/>
    </row>
    <row r="2944" spans="1:1">
      <c r="A2944" s="19"/>
    </row>
    <row r="2945" spans="1:1">
      <c r="A2945" s="19"/>
    </row>
    <row r="2946" spans="1:1">
      <c r="A2946" s="19"/>
    </row>
    <row r="2947" spans="1:1">
      <c r="A2947" s="19"/>
    </row>
    <row r="2948" spans="1:1">
      <c r="A2948" s="19"/>
    </row>
    <row r="2949" spans="1:1">
      <c r="A2949" s="19"/>
    </row>
    <row r="2950" spans="1:1">
      <c r="A2950" s="19"/>
    </row>
    <row r="2951" spans="1:1">
      <c r="A2951" s="19"/>
    </row>
    <row r="2952" spans="1:1">
      <c r="A2952" s="19"/>
    </row>
    <row r="2953" spans="1:1">
      <c r="A2953" s="19"/>
    </row>
    <row r="2954" spans="1:1">
      <c r="A2954" s="19"/>
    </row>
    <row r="2955" spans="1:1">
      <c r="A2955" s="19"/>
    </row>
    <row r="2956" spans="1:1">
      <c r="A2956" s="19"/>
    </row>
    <row r="2957" spans="1:1">
      <c r="A2957" s="19"/>
    </row>
    <row r="2958" spans="1:1">
      <c r="A2958" s="19"/>
    </row>
    <row r="2959" spans="1:1">
      <c r="A2959" s="19"/>
    </row>
    <row r="2960" spans="1:1">
      <c r="A2960" s="19"/>
    </row>
    <row r="2961" spans="1:1">
      <c r="A2961" s="19"/>
    </row>
    <row r="2962" spans="1:1">
      <c r="A2962" s="19"/>
    </row>
    <row r="2963" spans="1:1">
      <c r="A2963" s="19"/>
    </row>
    <row r="2964" spans="1:1">
      <c r="A2964" s="19"/>
    </row>
    <row r="2965" spans="1:1">
      <c r="A2965" s="19"/>
    </row>
    <row r="2966" spans="1:1">
      <c r="A2966" s="19"/>
    </row>
    <row r="2967" spans="1:1">
      <c r="A2967" s="19"/>
    </row>
    <row r="2968" spans="1:1">
      <c r="A2968" s="19"/>
    </row>
    <row r="2969" spans="1:1">
      <c r="A2969" s="19"/>
    </row>
    <row r="2970" spans="1:1">
      <c r="A2970" s="19"/>
    </row>
    <row r="2971" spans="1:1">
      <c r="A2971" s="19"/>
    </row>
    <row r="2972" spans="1:1">
      <c r="A2972" s="19"/>
    </row>
    <row r="2973" spans="1:1">
      <c r="A2973" s="19"/>
    </row>
    <row r="2974" spans="1:1">
      <c r="A2974" s="19"/>
    </row>
    <row r="2975" spans="1:1">
      <c r="A2975" s="19"/>
    </row>
    <row r="2976" spans="1:1">
      <c r="A2976" s="19"/>
    </row>
    <row r="2977" spans="1:1">
      <c r="A2977" s="19"/>
    </row>
    <row r="2978" spans="1:1">
      <c r="A2978" s="19"/>
    </row>
    <row r="2979" spans="1:1">
      <c r="A2979" s="19"/>
    </row>
    <row r="2980" spans="1:1">
      <c r="A2980" s="19"/>
    </row>
    <row r="2981" spans="1:1">
      <c r="A2981" s="19"/>
    </row>
    <row r="2982" spans="1:1">
      <c r="A2982" s="19"/>
    </row>
    <row r="2983" spans="1:1">
      <c r="A2983" s="19"/>
    </row>
    <row r="2984" spans="1:1">
      <c r="A2984" s="19"/>
    </row>
    <row r="2985" spans="1:1">
      <c r="A2985" s="19"/>
    </row>
    <row r="2986" spans="1:1">
      <c r="A2986" s="19"/>
    </row>
    <row r="2987" spans="1:1">
      <c r="A2987" s="19"/>
    </row>
    <row r="2988" spans="1:1">
      <c r="A2988" s="19"/>
    </row>
    <row r="2989" spans="1:1">
      <c r="A2989" s="19"/>
    </row>
    <row r="2990" spans="1:1">
      <c r="A2990" s="19"/>
    </row>
    <row r="2991" spans="1:1">
      <c r="A2991" s="19"/>
    </row>
    <row r="2992" spans="1:1">
      <c r="A2992" s="19"/>
    </row>
    <row r="2993" spans="1:1">
      <c r="A2993" s="19"/>
    </row>
    <row r="2994" spans="1:1">
      <c r="A2994" s="19"/>
    </row>
    <row r="2995" spans="1:1">
      <c r="A2995" s="19"/>
    </row>
    <row r="2996" spans="1:1">
      <c r="A2996" s="19"/>
    </row>
    <row r="2997" spans="1:1">
      <c r="A2997" s="19"/>
    </row>
    <row r="2998" spans="1:1">
      <c r="A2998" s="19"/>
    </row>
    <row r="2999" spans="1:1">
      <c r="A2999" s="19"/>
    </row>
    <row r="3000" spans="1:1">
      <c r="A3000" s="19"/>
    </row>
    <row r="3001" spans="1:1">
      <c r="A3001" s="19"/>
    </row>
    <row r="3002" spans="1:1">
      <c r="A3002" s="19"/>
    </row>
    <row r="3003" spans="1:1">
      <c r="A3003" s="19"/>
    </row>
    <row r="3004" spans="1:1">
      <c r="A3004" s="19"/>
    </row>
    <row r="3005" spans="1:1">
      <c r="A3005" s="19"/>
    </row>
    <row r="3006" spans="1:1">
      <c r="A3006" s="19"/>
    </row>
    <row r="3007" spans="1:1">
      <c r="A3007" s="19"/>
    </row>
    <row r="3008" spans="1:1">
      <c r="A3008" s="19"/>
    </row>
    <row r="3009" spans="1:1">
      <c r="A3009" s="19"/>
    </row>
    <row r="3010" spans="1:1">
      <c r="A3010" s="19"/>
    </row>
    <row r="3011" spans="1:1">
      <c r="A3011" s="19"/>
    </row>
    <row r="3012" spans="1:1">
      <c r="A3012" s="19"/>
    </row>
    <row r="3013" spans="1:1">
      <c r="A3013" s="19"/>
    </row>
    <row r="3014" spans="1:1">
      <c r="A3014" s="19"/>
    </row>
    <row r="3015" spans="1:1">
      <c r="A3015" s="19"/>
    </row>
    <row r="3016" spans="1:1">
      <c r="A3016" s="19"/>
    </row>
    <row r="3017" spans="1:1">
      <c r="A3017" s="19"/>
    </row>
    <row r="3018" spans="1:1">
      <c r="A3018" s="19"/>
    </row>
    <row r="3019" spans="1:1">
      <c r="A3019" s="19"/>
    </row>
    <row r="3020" spans="1:1">
      <c r="A3020" s="19"/>
    </row>
    <row r="3021" spans="1:1">
      <c r="A3021" s="19"/>
    </row>
    <row r="3022" spans="1:1">
      <c r="A3022" s="19"/>
    </row>
    <row r="3023" spans="1:1">
      <c r="A3023" s="19"/>
    </row>
    <row r="3024" spans="1:1">
      <c r="A3024" s="19"/>
    </row>
    <row r="3025" spans="1:1">
      <c r="A3025" s="19"/>
    </row>
    <row r="3026" spans="1:1">
      <c r="A3026" s="19"/>
    </row>
    <row r="3027" spans="1:1">
      <c r="A3027" s="19"/>
    </row>
    <row r="3028" spans="1:1">
      <c r="A3028" s="19"/>
    </row>
    <row r="3029" spans="1:1">
      <c r="A3029" s="19"/>
    </row>
    <row r="3030" spans="1:1">
      <c r="A3030" s="19"/>
    </row>
    <row r="3031" spans="1:1">
      <c r="A3031" s="19"/>
    </row>
    <row r="3032" spans="1:1">
      <c r="A3032" s="19"/>
    </row>
    <row r="3033" spans="1:1">
      <c r="A3033" s="19"/>
    </row>
    <row r="3034" spans="1:1">
      <c r="A3034" s="19"/>
    </row>
    <row r="3035" spans="1:1">
      <c r="A3035" s="19"/>
    </row>
    <row r="3036" spans="1:1">
      <c r="A3036" s="19"/>
    </row>
    <row r="3037" spans="1:1">
      <c r="A3037" s="19"/>
    </row>
    <row r="3038" spans="1:1">
      <c r="A3038" s="19"/>
    </row>
    <row r="3039" spans="1:1">
      <c r="A3039" s="19"/>
    </row>
    <row r="3040" spans="1:1">
      <c r="A3040" s="19"/>
    </row>
    <row r="3041" spans="1:1">
      <c r="A3041" s="19"/>
    </row>
    <row r="3042" spans="1:1">
      <c r="A3042" s="19"/>
    </row>
    <row r="3043" spans="1:1">
      <c r="A3043" s="19"/>
    </row>
    <row r="3044" spans="1:1">
      <c r="A3044" s="19"/>
    </row>
    <row r="3045" spans="1:1">
      <c r="A3045" s="19"/>
    </row>
    <row r="3046" spans="1:1">
      <c r="A3046" s="19"/>
    </row>
    <row r="3047" spans="1:1">
      <c r="A3047" s="19"/>
    </row>
    <row r="3048" spans="1:1">
      <c r="A3048" s="19"/>
    </row>
    <row r="3049" spans="1:1">
      <c r="A3049" s="19"/>
    </row>
    <row r="3050" spans="1:1">
      <c r="A3050" s="19"/>
    </row>
    <row r="3051" spans="1:1">
      <c r="A3051" s="19"/>
    </row>
    <row r="3052" spans="1:1">
      <c r="A3052" s="19"/>
    </row>
    <row r="3053" spans="1:1">
      <c r="A3053" s="19"/>
    </row>
    <row r="3054" spans="1:1">
      <c r="A3054" s="19"/>
    </row>
    <row r="3055" spans="1:1">
      <c r="A3055" s="19"/>
    </row>
    <row r="3056" spans="1:1">
      <c r="A3056" s="19"/>
    </row>
    <row r="3057" spans="1:1">
      <c r="A3057" s="19"/>
    </row>
    <row r="3058" spans="1:1">
      <c r="A3058" s="19"/>
    </row>
    <row r="3059" spans="1:1">
      <c r="A3059" s="19"/>
    </row>
    <row r="3060" spans="1:1">
      <c r="A3060" s="19"/>
    </row>
    <row r="3061" spans="1:1">
      <c r="A3061" s="19"/>
    </row>
    <row r="3062" spans="1:1">
      <c r="A3062" s="19"/>
    </row>
    <row r="3063" spans="1:1">
      <c r="A3063" s="19"/>
    </row>
    <row r="3064" spans="1:1">
      <c r="A3064" s="19"/>
    </row>
    <row r="3065" spans="1:1">
      <c r="A3065" s="19"/>
    </row>
    <row r="3066" spans="1:1">
      <c r="A3066" s="19"/>
    </row>
    <row r="3067" spans="1:1">
      <c r="A3067" s="19"/>
    </row>
    <row r="3068" spans="1:1">
      <c r="A3068" s="19"/>
    </row>
    <row r="3069" spans="1:1">
      <c r="A3069" s="19"/>
    </row>
    <row r="3070" spans="1:1">
      <c r="A3070" s="19"/>
    </row>
    <row r="3071" spans="1:1">
      <c r="A3071" s="19"/>
    </row>
    <row r="3072" spans="1:1">
      <c r="A3072" s="19"/>
    </row>
    <row r="3073" spans="1:1">
      <c r="A3073" s="19"/>
    </row>
    <row r="3074" spans="1:1">
      <c r="A3074" s="19"/>
    </row>
    <row r="3075" spans="1:1">
      <c r="A3075" s="19"/>
    </row>
    <row r="3076" spans="1:1">
      <c r="A3076" s="19"/>
    </row>
    <row r="3077" spans="1:1">
      <c r="A3077" s="19"/>
    </row>
    <row r="3078" spans="1:1">
      <c r="A3078" s="19"/>
    </row>
    <row r="3079" spans="1:1">
      <c r="A3079" s="19"/>
    </row>
    <row r="3080" spans="1:1">
      <c r="A3080" s="19"/>
    </row>
    <row r="3081" spans="1:1">
      <c r="A3081" s="19"/>
    </row>
    <row r="3082" spans="1:1">
      <c r="A3082" s="19"/>
    </row>
    <row r="3083" spans="1:1">
      <c r="A3083" s="19"/>
    </row>
    <row r="3084" spans="1:1">
      <c r="A3084" s="19"/>
    </row>
    <row r="3085" spans="1:1">
      <c r="A3085" s="19"/>
    </row>
    <row r="3086" spans="1:1">
      <c r="A3086" s="19"/>
    </row>
    <row r="3087" spans="1:1">
      <c r="A3087" s="19"/>
    </row>
    <row r="3088" spans="1:1">
      <c r="A3088" s="19"/>
    </row>
    <row r="3089" spans="1:1">
      <c r="A3089" s="19"/>
    </row>
    <row r="3090" spans="1:1">
      <c r="A3090" s="19"/>
    </row>
    <row r="3091" spans="1:1">
      <c r="A3091" s="19"/>
    </row>
    <row r="3092" spans="1:1">
      <c r="A3092" s="19"/>
    </row>
    <row r="3093" spans="1:1">
      <c r="A3093" s="19"/>
    </row>
    <row r="3094" spans="1:1">
      <c r="A3094" s="19"/>
    </row>
    <row r="3095" spans="1:1">
      <c r="A3095" s="19"/>
    </row>
    <row r="3096" spans="1:1">
      <c r="A3096" s="19"/>
    </row>
    <row r="3097" spans="1:1">
      <c r="A3097" s="19"/>
    </row>
    <row r="3098" spans="1:1">
      <c r="A3098" s="19"/>
    </row>
    <row r="3099" spans="1:1">
      <c r="A3099" s="19"/>
    </row>
    <row r="3100" spans="1:1">
      <c r="A3100" s="19"/>
    </row>
    <row r="3101" spans="1:1">
      <c r="A3101" s="19"/>
    </row>
    <row r="3102" spans="1:1">
      <c r="A3102" s="19"/>
    </row>
    <row r="3103" spans="1:1">
      <c r="A3103" s="19"/>
    </row>
    <row r="3104" spans="1:1">
      <c r="A3104" s="19"/>
    </row>
    <row r="3105" spans="1:1">
      <c r="A3105" s="19"/>
    </row>
    <row r="3106" spans="1:1">
      <c r="A3106" s="19"/>
    </row>
    <row r="3107" spans="1:1">
      <c r="A3107" s="19"/>
    </row>
    <row r="3108" spans="1:1">
      <c r="A3108" s="19"/>
    </row>
    <row r="3109" spans="1:1">
      <c r="A3109" s="19"/>
    </row>
    <row r="3110" spans="1:1">
      <c r="A3110" s="19"/>
    </row>
    <row r="3111" spans="1:1">
      <c r="A3111" s="19"/>
    </row>
    <row r="3112" spans="1:1">
      <c r="A3112" s="19"/>
    </row>
    <row r="3113" spans="1:1">
      <c r="A3113" s="19"/>
    </row>
    <row r="3114" spans="1:1">
      <c r="A3114" s="19"/>
    </row>
    <row r="3115" spans="1:1">
      <c r="A3115" s="19"/>
    </row>
    <row r="3116" spans="1:1">
      <c r="A3116" s="19"/>
    </row>
    <row r="3117" spans="1:1">
      <c r="A3117" s="19"/>
    </row>
    <row r="3118" spans="1:1">
      <c r="A3118" s="19"/>
    </row>
    <row r="3119" spans="1:1">
      <c r="A3119" s="19"/>
    </row>
    <row r="3120" spans="1:1">
      <c r="A3120" s="19"/>
    </row>
    <row r="3121" spans="1:1">
      <c r="A3121" s="19"/>
    </row>
    <row r="3122" spans="1:1">
      <c r="A3122" s="19"/>
    </row>
    <row r="3123" spans="1:1">
      <c r="A3123" s="19"/>
    </row>
    <row r="3124" spans="1:1">
      <c r="A3124" s="19"/>
    </row>
    <row r="3125" spans="1:1">
      <c r="A3125" s="19"/>
    </row>
    <row r="3126" spans="1:1">
      <c r="A3126" s="19"/>
    </row>
    <row r="3127" spans="1:1">
      <c r="A3127" s="19"/>
    </row>
    <row r="3128" spans="1:1">
      <c r="A3128" s="19"/>
    </row>
    <row r="3129" spans="1:1">
      <c r="A3129" s="19"/>
    </row>
    <row r="3130" spans="1:1">
      <c r="A3130" s="19"/>
    </row>
    <row r="3131" spans="1:1">
      <c r="A3131" s="19"/>
    </row>
    <row r="3132" spans="1:1">
      <c r="A3132" s="19"/>
    </row>
    <row r="3133" spans="1:1">
      <c r="A3133" s="19"/>
    </row>
    <row r="3134" spans="1:1">
      <c r="A3134" s="19"/>
    </row>
    <row r="3135" spans="1:1">
      <c r="A3135" s="19"/>
    </row>
    <row r="3136" spans="1:1">
      <c r="A3136" s="19"/>
    </row>
    <row r="3137" spans="1:1">
      <c r="A3137" s="19"/>
    </row>
    <row r="3138" spans="1:1">
      <c r="A3138" s="19"/>
    </row>
    <row r="3139" spans="1:1">
      <c r="A3139" s="19"/>
    </row>
    <row r="3140" spans="1:1">
      <c r="A3140" s="19"/>
    </row>
    <row r="3141" spans="1:1">
      <c r="A3141" s="19"/>
    </row>
    <row r="3142" spans="1:1">
      <c r="A3142" s="19"/>
    </row>
    <row r="3143" spans="1:1">
      <c r="A3143" s="19"/>
    </row>
    <row r="3144" spans="1:1">
      <c r="A3144" s="19"/>
    </row>
    <row r="3145" spans="1:1">
      <c r="A3145" s="19"/>
    </row>
    <row r="3146" spans="1:1">
      <c r="A3146" s="19"/>
    </row>
    <row r="3147" spans="1:1">
      <c r="A3147" s="19"/>
    </row>
    <row r="3148" spans="1:1">
      <c r="A3148" s="19"/>
    </row>
    <row r="3149" spans="1:1">
      <c r="A3149" s="19"/>
    </row>
    <row r="3150" spans="1:1">
      <c r="A3150" s="19"/>
    </row>
    <row r="3151" spans="1:1">
      <c r="A3151" s="19"/>
    </row>
    <row r="3152" spans="1:1">
      <c r="A3152" s="19"/>
    </row>
    <row r="3153" spans="1:1">
      <c r="A3153" s="19"/>
    </row>
    <row r="3154" spans="1:1">
      <c r="A3154" s="19"/>
    </row>
    <row r="3155" spans="1:1">
      <c r="A3155" s="19"/>
    </row>
    <row r="3156" spans="1:1">
      <c r="A3156" s="19"/>
    </row>
    <row r="3157" spans="1:1">
      <c r="A3157" s="19"/>
    </row>
    <row r="3158" spans="1:1">
      <c r="A3158" s="19"/>
    </row>
    <row r="3159" spans="1:1">
      <c r="A3159" s="19"/>
    </row>
    <row r="3160" spans="1:1">
      <c r="A3160" s="19"/>
    </row>
    <row r="3161" spans="1:1">
      <c r="A3161" s="19"/>
    </row>
    <row r="3162" spans="1:1">
      <c r="A3162" s="19"/>
    </row>
    <row r="3163" spans="1:1">
      <c r="A3163" s="19"/>
    </row>
    <row r="3164" spans="1:1">
      <c r="A3164" s="19"/>
    </row>
    <row r="3165" spans="1:1">
      <c r="A3165" s="19"/>
    </row>
    <row r="3166" spans="1:1">
      <c r="A3166" s="19"/>
    </row>
    <row r="3167" spans="1:1">
      <c r="A3167" s="19"/>
    </row>
    <row r="3168" spans="1:1">
      <c r="A3168" s="19"/>
    </row>
    <row r="3169" spans="1:1">
      <c r="A3169" s="19"/>
    </row>
    <row r="3170" spans="1:1">
      <c r="A3170" s="19"/>
    </row>
    <row r="3171" spans="1:1">
      <c r="A3171" s="19"/>
    </row>
    <row r="3172" spans="1:1">
      <c r="A3172" s="19"/>
    </row>
    <row r="3173" spans="1:1">
      <c r="A3173" s="19"/>
    </row>
    <row r="3174" spans="1:1">
      <c r="A3174" s="19"/>
    </row>
    <row r="3175" spans="1:1">
      <c r="A3175" s="19"/>
    </row>
    <row r="3176" spans="1:1">
      <c r="A3176" s="19"/>
    </row>
    <row r="3177" spans="1:1">
      <c r="A3177" s="19"/>
    </row>
    <row r="3178" spans="1:1">
      <c r="A3178" s="19"/>
    </row>
    <row r="3179" spans="1:1">
      <c r="A3179" s="19"/>
    </row>
    <row r="3180" spans="1:1">
      <c r="A3180" s="19"/>
    </row>
    <row r="3181" spans="1:1">
      <c r="A3181" s="19"/>
    </row>
    <row r="3182" spans="1:1">
      <c r="A3182" s="19"/>
    </row>
    <row r="3183" spans="1:1">
      <c r="A3183" s="19"/>
    </row>
    <row r="3184" spans="1:1">
      <c r="A3184" s="19"/>
    </row>
    <row r="3185" spans="1:1">
      <c r="A3185" s="19"/>
    </row>
    <row r="3186" spans="1:1">
      <c r="A3186" s="19"/>
    </row>
    <row r="3187" spans="1:1">
      <c r="A3187" s="19"/>
    </row>
    <row r="3188" spans="1:1">
      <c r="A3188" s="19"/>
    </row>
    <row r="3189" spans="1:1">
      <c r="A3189" s="19"/>
    </row>
    <row r="3190" spans="1:1">
      <c r="A3190" s="19"/>
    </row>
    <row r="3191" spans="1:1">
      <c r="A3191" s="19"/>
    </row>
    <row r="3192" spans="1:1">
      <c r="A3192" s="19"/>
    </row>
    <row r="3193" spans="1:1">
      <c r="A3193" s="19"/>
    </row>
    <row r="3194" spans="1:1">
      <c r="A3194" s="19"/>
    </row>
    <row r="3195" spans="1:1">
      <c r="A3195" s="19"/>
    </row>
    <row r="3196" spans="1:1">
      <c r="A3196" s="19"/>
    </row>
    <row r="3197" spans="1:1">
      <c r="A3197" s="19"/>
    </row>
    <row r="3198" spans="1:1">
      <c r="A3198" s="19"/>
    </row>
    <row r="3199" spans="1:1">
      <c r="A3199" s="19"/>
    </row>
    <row r="3200" spans="1:1">
      <c r="A3200" s="19"/>
    </row>
    <row r="3201" spans="1:1">
      <c r="A3201" s="19"/>
    </row>
    <row r="3202" spans="1:1">
      <c r="A3202" s="19"/>
    </row>
    <row r="3203" spans="1:1">
      <c r="A3203" s="19"/>
    </row>
    <row r="3204" spans="1:1">
      <c r="A3204" s="19"/>
    </row>
    <row r="3205" spans="1:1">
      <c r="A3205" s="19"/>
    </row>
    <row r="3206" spans="1:1">
      <c r="A3206" s="19"/>
    </row>
    <row r="3207" spans="1:1">
      <c r="A3207" s="19"/>
    </row>
    <row r="3208" spans="1:1">
      <c r="A3208" s="19"/>
    </row>
    <row r="3209" spans="1:1">
      <c r="A3209" s="19"/>
    </row>
    <row r="3210" spans="1:1">
      <c r="A3210" s="19"/>
    </row>
    <row r="3211" spans="1:1">
      <c r="A3211" s="19"/>
    </row>
    <row r="3212" spans="1:1">
      <c r="A3212" s="19"/>
    </row>
    <row r="3213" spans="1:1">
      <c r="A3213" s="19"/>
    </row>
    <row r="3214" spans="1:1">
      <c r="A3214" s="19"/>
    </row>
    <row r="3215" spans="1:1">
      <c r="A3215" s="19"/>
    </row>
    <row r="3216" spans="1:1">
      <c r="A3216" s="19"/>
    </row>
    <row r="3217" spans="1:1">
      <c r="A3217" s="19"/>
    </row>
    <row r="3218" spans="1:1">
      <c r="A3218" s="19"/>
    </row>
    <row r="3219" spans="1:1">
      <c r="A3219" s="19"/>
    </row>
    <row r="3220" spans="1:1">
      <c r="A3220" s="19"/>
    </row>
    <row r="3221" spans="1:1">
      <c r="A3221" s="19"/>
    </row>
    <row r="3222" spans="1:1">
      <c r="A3222" s="19"/>
    </row>
    <row r="3223" spans="1:1">
      <c r="A3223" s="19"/>
    </row>
    <row r="3224" spans="1:1">
      <c r="A3224" s="19"/>
    </row>
    <row r="3225" spans="1:1">
      <c r="A3225" s="19"/>
    </row>
    <row r="3226" spans="1:1">
      <c r="A3226" s="19"/>
    </row>
    <row r="3227" spans="1:1">
      <c r="A3227" s="19"/>
    </row>
    <row r="3228" spans="1:1">
      <c r="A3228" s="19"/>
    </row>
    <row r="3229" spans="1:1">
      <c r="A3229" s="19"/>
    </row>
    <row r="3230" spans="1:1">
      <c r="A3230" s="19"/>
    </row>
    <row r="3231" spans="1:1">
      <c r="A3231" s="19"/>
    </row>
    <row r="3232" spans="1:1">
      <c r="A3232" s="19"/>
    </row>
    <row r="3233" spans="1:1">
      <c r="A3233" s="19"/>
    </row>
    <row r="3234" spans="1:1">
      <c r="A3234" s="19"/>
    </row>
    <row r="3235" spans="1:1">
      <c r="A3235" s="19"/>
    </row>
    <row r="3236" spans="1:1">
      <c r="A3236" s="19"/>
    </row>
    <row r="3237" spans="1:1">
      <c r="A3237" s="19"/>
    </row>
    <row r="3238" spans="1:1">
      <c r="A3238" s="19"/>
    </row>
    <row r="3239" spans="1:1">
      <c r="A3239" s="19"/>
    </row>
    <row r="3240" spans="1:1">
      <c r="A3240" s="19"/>
    </row>
    <row r="3241" spans="1:1">
      <c r="A3241" s="19"/>
    </row>
    <row r="3242" spans="1:1">
      <c r="A3242" s="19"/>
    </row>
    <row r="3243" spans="1:1">
      <c r="A3243" s="19"/>
    </row>
    <row r="3244" spans="1:1">
      <c r="A3244" s="19"/>
    </row>
    <row r="3245" spans="1:1">
      <c r="A3245" s="19"/>
    </row>
    <row r="3246" spans="1:1">
      <c r="A3246" s="19"/>
    </row>
    <row r="3247" spans="1:1">
      <c r="A3247" s="19"/>
    </row>
    <row r="3248" spans="1:1">
      <c r="A3248" s="19"/>
    </row>
    <row r="3249" spans="1:1">
      <c r="A3249" s="19"/>
    </row>
    <row r="3250" spans="1:1">
      <c r="A3250" s="19"/>
    </row>
    <row r="3251" spans="1:1">
      <c r="A3251" s="19"/>
    </row>
    <row r="3252" spans="1:1">
      <c r="A3252" s="19"/>
    </row>
    <row r="3253" spans="1:1">
      <c r="A3253" s="19"/>
    </row>
    <row r="3254" spans="1:1">
      <c r="A3254" s="19"/>
    </row>
    <row r="3255" spans="1:1">
      <c r="A3255" s="19"/>
    </row>
    <row r="3256" spans="1:1">
      <c r="A3256" s="19"/>
    </row>
    <row r="3257" spans="1:1">
      <c r="A3257" s="19"/>
    </row>
    <row r="3258" spans="1:1">
      <c r="A3258" s="19"/>
    </row>
    <row r="3259" spans="1:1">
      <c r="A3259" s="19"/>
    </row>
    <row r="3260" spans="1:1">
      <c r="A3260" s="19"/>
    </row>
    <row r="3261" spans="1:1">
      <c r="A3261" s="19"/>
    </row>
    <row r="3262" spans="1:1">
      <c r="A3262" s="19"/>
    </row>
    <row r="3263" spans="1:1">
      <c r="A3263" s="19"/>
    </row>
    <row r="3264" spans="1:1">
      <c r="A3264" s="19"/>
    </row>
    <row r="3265" spans="1:1">
      <c r="A3265" s="19"/>
    </row>
    <row r="3266" spans="1:1">
      <c r="A3266" s="19"/>
    </row>
    <row r="3267" spans="1:1">
      <c r="A3267" s="19"/>
    </row>
    <row r="3268" spans="1:1">
      <c r="A3268" s="19"/>
    </row>
    <row r="3269" spans="1:1">
      <c r="A3269" s="19"/>
    </row>
    <row r="3270" spans="1:1">
      <c r="A3270" s="19"/>
    </row>
    <row r="3271" spans="1:1">
      <c r="A3271" s="19"/>
    </row>
    <row r="3272" spans="1:1">
      <c r="A3272" s="19"/>
    </row>
    <row r="3273" spans="1:1">
      <c r="A3273" s="19"/>
    </row>
    <row r="3274" spans="1:1">
      <c r="A3274" s="19"/>
    </row>
    <row r="3275" spans="1:1">
      <c r="A3275" s="19"/>
    </row>
    <row r="3276" spans="1:1">
      <c r="A3276" s="19"/>
    </row>
    <row r="3277" spans="1:1">
      <c r="A3277" s="19"/>
    </row>
    <row r="3278" spans="1:1">
      <c r="A3278" s="19"/>
    </row>
    <row r="3279" spans="1:1">
      <c r="A3279" s="19"/>
    </row>
    <row r="3280" spans="1:1">
      <c r="A3280" s="19"/>
    </row>
    <row r="3281" spans="1:1">
      <c r="A3281" s="19"/>
    </row>
    <row r="3282" spans="1:1">
      <c r="A3282" s="19"/>
    </row>
    <row r="3283" spans="1:1">
      <c r="A3283" s="19"/>
    </row>
    <row r="3284" spans="1:1">
      <c r="A3284" s="19"/>
    </row>
    <row r="3285" spans="1:1">
      <c r="A3285" s="19"/>
    </row>
    <row r="3286" spans="1:1">
      <c r="A3286" s="19"/>
    </row>
    <row r="3287" spans="1:1">
      <c r="A3287" s="19"/>
    </row>
    <row r="3288" spans="1:1">
      <c r="A3288" s="19"/>
    </row>
    <row r="3289" spans="1:1">
      <c r="A3289" s="19"/>
    </row>
    <row r="3290" spans="1:1">
      <c r="A3290" s="19"/>
    </row>
    <row r="3291" spans="1:1">
      <c r="A3291" s="19"/>
    </row>
    <row r="3292" spans="1:1">
      <c r="A3292" s="19"/>
    </row>
    <row r="3293" spans="1:1">
      <c r="A3293" s="19"/>
    </row>
    <row r="3294" spans="1:1">
      <c r="A3294" s="19"/>
    </row>
    <row r="3295" spans="1:1">
      <c r="A3295" s="19"/>
    </row>
    <row r="3296" spans="1:1">
      <c r="A3296" s="19"/>
    </row>
    <row r="3297" spans="1:1">
      <c r="A3297" s="19"/>
    </row>
    <row r="3298" spans="1:1">
      <c r="A3298" s="19"/>
    </row>
    <row r="3299" spans="1:1">
      <c r="A3299" s="19"/>
    </row>
    <row r="3300" spans="1:1">
      <c r="A3300" s="19"/>
    </row>
    <row r="3301" spans="1:1">
      <c r="A3301" s="19"/>
    </row>
    <row r="3302" spans="1:1">
      <c r="A3302" s="19"/>
    </row>
    <row r="3303" spans="1:1">
      <c r="A3303" s="19"/>
    </row>
    <row r="3304" spans="1:1">
      <c r="A3304" s="19"/>
    </row>
    <row r="3305" spans="1:1">
      <c r="A3305" s="19"/>
    </row>
    <row r="3306" spans="1:1">
      <c r="A3306" s="19"/>
    </row>
    <row r="3307" spans="1:1">
      <c r="A3307" s="19"/>
    </row>
    <row r="3308" spans="1:1">
      <c r="A3308" s="19"/>
    </row>
    <row r="3309" spans="1:1">
      <c r="A3309" s="19"/>
    </row>
    <row r="3310" spans="1:1">
      <c r="A3310" s="19"/>
    </row>
    <row r="3311" spans="1:1">
      <c r="A3311" s="19"/>
    </row>
    <row r="3312" spans="1:1">
      <c r="A3312" s="19"/>
    </row>
    <row r="3313" spans="1:1">
      <c r="A3313" s="19"/>
    </row>
    <row r="3314" spans="1:1">
      <c r="A3314" s="19"/>
    </row>
    <row r="3315" spans="1:1">
      <c r="A3315" s="19"/>
    </row>
    <row r="3316" spans="1:1">
      <c r="A3316" s="19"/>
    </row>
    <row r="3317" spans="1:1">
      <c r="A3317" s="19"/>
    </row>
    <row r="3318" spans="1:1">
      <c r="A3318" s="19"/>
    </row>
    <row r="3319" spans="1:1">
      <c r="A3319" s="19"/>
    </row>
    <row r="3320" spans="1:1">
      <c r="A3320" s="19"/>
    </row>
    <row r="3321" spans="1:1">
      <c r="A3321" s="19"/>
    </row>
    <row r="3322" spans="1:1">
      <c r="A3322" s="19"/>
    </row>
    <row r="3323" spans="1:1">
      <c r="A3323" s="19"/>
    </row>
    <row r="3324" spans="1:1">
      <c r="A3324" s="19"/>
    </row>
    <row r="3325" spans="1:1">
      <c r="A3325" s="19"/>
    </row>
    <row r="3326" spans="1:1">
      <c r="A3326" s="19"/>
    </row>
    <row r="3327" spans="1:1">
      <c r="A3327" s="19"/>
    </row>
    <row r="3328" spans="1:1">
      <c r="A3328" s="19"/>
    </row>
    <row r="3329" spans="1:1">
      <c r="A3329" s="19"/>
    </row>
    <row r="3330" spans="1:1">
      <c r="A3330" s="19"/>
    </row>
    <row r="3331" spans="1:1">
      <c r="A3331" s="19"/>
    </row>
    <row r="3332" spans="1:1">
      <c r="A3332" s="19"/>
    </row>
    <row r="3333" spans="1:1">
      <c r="A3333" s="19"/>
    </row>
    <row r="3334" spans="1:1">
      <c r="A3334" s="19"/>
    </row>
    <row r="3335" spans="1:1">
      <c r="A3335" s="19"/>
    </row>
    <row r="3336" spans="1:1">
      <c r="A3336" s="19"/>
    </row>
    <row r="3337" spans="1:1">
      <c r="A3337" s="19"/>
    </row>
    <row r="3338" spans="1:1">
      <c r="A3338" s="19"/>
    </row>
    <row r="3339" spans="1:1">
      <c r="A3339" s="19"/>
    </row>
    <row r="3340" spans="1:1">
      <c r="A3340" s="19"/>
    </row>
    <row r="3341" spans="1:1">
      <c r="A3341" s="19"/>
    </row>
    <row r="3342" spans="1:1">
      <c r="A3342" s="19"/>
    </row>
    <row r="3343" spans="1:1">
      <c r="A3343" s="19"/>
    </row>
    <row r="3344" spans="1:1">
      <c r="A3344" s="19"/>
    </row>
    <row r="3345" spans="1:1">
      <c r="A3345" s="19"/>
    </row>
    <row r="3346" spans="1:1">
      <c r="A3346" s="19"/>
    </row>
    <row r="3347" spans="1:1">
      <c r="A3347" s="19"/>
    </row>
    <row r="3348" spans="1:1">
      <c r="A3348" s="19"/>
    </row>
    <row r="3349" spans="1:1">
      <c r="A3349" s="19"/>
    </row>
    <row r="3350" spans="1:1">
      <c r="A3350" s="19"/>
    </row>
    <row r="3351" spans="1:1">
      <c r="A3351" s="19"/>
    </row>
    <row r="3352" spans="1:1">
      <c r="A3352" s="19"/>
    </row>
    <row r="3353" spans="1:1">
      <c r="A3353" s="19"/>
    </row>
    <row r="3354" spans="1:1">
      <c r="A3354" s="19"/>
    </row>
    <row r="3355" spans="1:1">
      <c r="A3355" s="19"/>
    </row>
    <row r="3356" spans="1:1">
      <c r="A3356" s="19"/>
    </row>
    <row r="3357" spans="1:1">
      <c r="A3357" s="19"/>
    </row>
    <row r="3358" spans="1:1">
      <c r="A3358" s="19"/>
    </row>
    <row r="3359" spans="1:1">
      <c r="A3359" s="19"/>
    </row>
    <row r="3360" spans="1:1">
      <c r="A3360" s="19"/>
    </row>
    <row r="3361" spans="1:1">
      <c r="A3361" s="19"/>
    </row>
    <row r="3362" spans="1:1">
      <c r="A3362" s="19"/>
    </row>
    <row r="3363" spans="1:1">
      <c r="A3363" s="19"/>
    </row>
    <row r="3364" spans="1:1">
      <c r="A3364" s="19"/>
    </row>
    <row r="3365" spans="1:1">
      <c r="A3365" s="19"/>
    </row>
    <row r="3366" spans="1:1">
      <c r="A3366" s="19"/>
    </row>
    <row r="3367" spans="1:1">
      <c r="A3367" s="19"/>
    </row>
    <row r="3368" spans="1:1">
      <c r="A3368" s="19"/>
    </row>
    <row r="3369" spans="1:1">
      <c r="A3369" s="19"/>
    </row>
    <row r="3370" spans="1:1">
      <c r="A3370" s="19"/>
    </row>
    <row r="3371" spans="1:1">
      <c r="A3371" s="19"/>
    </row>
    <row r="3372" spans="1:1">
      <c r="A3372" s="19"/>
    </row>
    <row r="3373" spans="1:1">
      <c r="A3373" s="19"/>
    </row>
    <row r="3374" spans="1:1">
      <c r="A3374" s="19"/>
    </row>
    <row r="3375" spans="1:1">
      <c r="A3375" s="19"/>
    </row>
    <row r="3376" spans="1:1">
      <c r="A3376" s="19"/>
    </row>
    <row r="3377" spans="1:1">
      <c r="A3377" s="19"/>
    </row>
    <row r="3378" spans="1:1">
      <c r="A3378" s="19"/>
    </row>
    <row r="3379" spans="1:1">
      <c r="A3379" s="19"/>
    </row>
    <row r="3380" spans="1:1">
      <c r="A3380" s="19"/>
    </row>
    <row r="3381" spans="1:1">
      <c r="A3381" s="19"/>
    </row>
    <row r="3382" spans="1:1">
      <c r="A3382" s="19"/>
    </row>
    <row r="3383" spans="1:1">
      <c r="A3383" s="19"/>
    </row>
    <row r="3384" spans="1:1">
      <c r="A3384" s="19"/>
    </row>
    <row r="3385" spans="1:1">
      <c r="A3385" s="19"/>
    </row>
    <row r="3386" spans="1:1">
      <c r="A3386" s="19"/>
    </row>
    <row r="3387" spans="1:1">
      <c r="A3387" s="19"/>
    </row>
    <row r="3388" spans="1:1">
      <c r="A3388" s="19"/>
    </row>
    <row r="3389" spans="1:1">
      <c r="A3389" s="19"/>
    </row>
    <row r="3390" spans="1:1">
      <c r="A3390" s="19"/>
    </row>
    <row r="3391" spans="1:1">
      <c r="A3391" s="19"/>
    </row>
    <row r="3392" spans="1:1">
      <c r="A3392" s="19"/>
    </row>
    <row r="3393" spans="1:1">
      <c r="A3393" s="19"/>
    </row>
    <row r="3394" spans="1:1">
      <c r="A3394" s="19"/>
    </row>
    <row r="3395" spans="1:1">
      <c r="A3395" s="19"/>
    </row>
    <row r="3396" spans="1:1">
      <c r="A3396" s="19"/>
    </row>
    <row r="3397" spans="1:1">
      <c r="A3397" s="19"/>
    </row>
    <row r="3398" spans="1:1">
      <c r="A3398" s="19"/>
    </row>
    <row r="3399" spans="1:1">
      <c r="A3399" s="19"/>
    </row>
    <row r="3400" spans="1:1">
      <c r="A3400" s="19"/>
    </row>
    <row r="3401" spans="1:1">
      <c r="A3401" s="19"/>
    </row>
    <row r="3402" spans="1:1">
      <c r="A3402" s="19"/>
    </row>
    <row r="3403" spans="1:1">
      <c r="A3403" s="19"/>
    </row>
    <row r="3404" spans="1:1">
      <c r="A3404" s="19"/>
    </row>
    <row r="3405" spans="1:1">
      <c r="A3405" s="19"/>
    </row>
    <row r="3406" spans="1:1">
      <c r="A3406" s="19"/>
    </row>
    <row r="3407" spans="1:1">
      <c r="A3407" s="19"/>
    </row>
    <row r="3408" spans="1:1">
      <c r="A3408" s="19"/>
    </row>
    <row r="3409" spans="1:1">
      <c r="A3409" s="19"/>
    </row>
    <row r="3410" spans="1:1">
      <c r="A3410" s="19"/>
    </row>
    <row r="3411" spans="1:1">
      <c r="A3411" s="19"/>
    </row>
    <row r="3412" spans="1:1">
      <c r="A3412" s="19"/>
    </row>
    <row r="3413" spans="1:1">
      <c r="A3413" s="19"/>
    </row>
    <row r="3414" spans="1:1">
      <c r="A3414" s="19"/>
    </row>
    <row r="3415" spans="1:1">
      <c r="A3415" s="19"/>
    </row>
    <row r="3416" spans="1:1">
      <c r="A3416" s="19"/>
    </row>
    <row r="3417" spans="1:1">
      <c r="A3417" s="19"/>
    </row>
    <row r="3418" spans="1:1">
      <c r="A3418" s="19"/>
    </row>
    <row r="3419" spans="1:1">
      <c r="A3419" s="19"/>
    </row>
    <row r="3420" spans="1:1">
      <c r="A3420" s="19"/>
    </row>
    <row r="3421" spans="1:1">
      <c r="A3421" s="19"/>
    </row>
    <row r="3422" spans="1:1">
      <c r="A3422" s="19"/>
    </row>
    <row r="3423" spans="1:1">
      <c r="A3423" s="19"/>
    </row>
    <row r="3424" spans="1:1">
      <c r="A3424" s="19"/>
    </row>
    <row r="3425" spans="1:1">
      <c r="A3425" s="19"/>
    </row>
    <row r="3426" spans="1:1">
      <c r="A3426" s="19"/>
    </row>
    <row r="3427" spans="1:1">
      <c r="A3427" s="19"/>
    </row>
    <row r="3428" spans="1:1">
      <c r="A3428" s="19"/>
    </row>
    <row r="3429" spans="1:1">
      <c r="A3429" s="19"/>
    </row>
    <row r="3430" spans="1:1">
      <c r="A3430" s="19"/>
    </row>
    <row r="3431" spans="1:1">
      <c r="A3431" s="19"/>
    </row>
    <row r="3432" spans="1:1">
      <c r="A3432" s="19"/>
    </row>
    <row r="3433" spans="1:1">
      <c r="A3433" s="19"/>
    </row>
    <row r="3434" spans="1:1">
      <c r="A3434" s="19"/>
    </row>
    <row r="3435" spans="1:1">
      <c r="A3435" s="19"/>
    </row>
    <row r="3436" spans="1:1">
      <c r="A3436" s="19"/>
    </row>
    <row r="3437" spans="1:1">
      <c r="A3437" s="19"/>
    </row>
    <row r="3438" spans="1:1">
      <c r="A3438" s="19"/>
    </row>
    <row r="3439" spans="1:1">
      <c r="A3439" s="19"/>
    </row>
    <row r="3440" spans="1:1">
      <c r="A3440" s="19"/>
    </row>
    <row r="3441" spans="1:1">
      <c r="A3441" s="19"/>
    </row>
    <row r="3442" spans="1:1">
      <c r="A3442" s="19"/>
    </row>
    <row r="3443" spans="1:1">
      <c r="A3443" s="19"/>
    </row>
    <row r="3444" spans="1:1">
      <c r="A3444" s="19"/>
    </row>
    <row r="3445" spans="1:1">
      <c r="A3445" s="19"/>
    </row>
    <row r="3446" spans="1:1">
      <c r="A3446" s="19"/>
    </row>
    <row r="3447" spans="1:1">
      <c r="A3447" s="19"/>
    </row>
    <row r="3448" spans="1:1">
      <c r="A3448" s="19"/>
    </row>
    <row r="3449" spans="1:1">
      <c r="A3449" s="19"/>
    </row>
    <row r="3450" spans="1:1">
      <c r="A3450" s="19"/>
    </row>
    <row r="3451" spans="1:1">
      <c r="A3451" s="19"/>
    </row>
    <row r="3452" spans="1:1">
      <c r="A3452" s="19"/>
    </row>
    <row r="3453" spans="1:1">
      <c r="A3453" s="19"/>
    </row>
    <row r="3454" spans="1:1">
      <c r="A3454" s="19"/>
    </row>
    <row r="3455" spans="1:1">
      <c r="A3455" s="19"/>
    </row>
    <row r="3456" spans="1:1">
      <c r="A3456" s="19"/>
    </row>
    <row r="3457" spans="1:1">
      <c r="A3457" s="19"/>
    </row>
    <row r="3458" spans="1:1">
      <c r="A3458" s="19"/>
    </row>
    <row r="3459" spans="1:1">
      <c r="A3459" s="19"/>
    </row>
    <row r="3460" spans="1:1">
      <c r="A3460" s="19"/>
    </row>
    <row r="3461" spans="1:1">
      <c r="A3461" s="19"/>
    </row>
    <row r="3462" spans="1:1">
      <c r="A3462" s="19"/>
    </row>
    <row r="3463" spans="1:1">
      <c r="A3463" s="19"/>
    </row>
    <row r="3464" spans="1:1">
      <c r="A3464" s="19"/>
    </row>
    <row r="3465" spans="1:1">
      <c r="A3465" s="19"/>
    </row>
    <row r="3466" spans="1:1">
      <c r="A3466" s="19"/>
    </row>
    <row r="3467" spans="1:1">
      <c r="A3467" s="19"/>
    </row>
    <row r="3468" spans="1:1">
      <c r="A3468" s="19"/>
    </row>
    <row r="3469" spans="1:1">
      <c r="A3469" s="19"/>
    </row>
    <row r="3470" spans="1:1">
      <c r="A3470" s="19"/>
    </row>
    <row r="3471" spans="1:1">
      <c r="A3471" s="19"/>
    </row>
    <row r="3472" spans="1:1">
      <c r="A3472" s="19"/>
    </row>
    <row r="3473" spans="1:1">
      <c r="A3473" s="19"/>
    </row>
    <row r="3474" spans="1:1">
      <c r="A3474" s="19"/>
    </row>
    <row r="3475" spans="1:1">
      <c r="A3475" s="19"/>
    </row>
    <row r="3476" spans="1:1">
      <c r="A3476" s="19"/>
    </row>
    <row r="3477" spans="1:1">
      <c r="A3477" s="19"/>
    </row>
    <row r="3478" spans="1:1">
      <c r="A3478" s="19"/>
    </row>
    <row r="3479" spans="1:1">
      <c r="A3479" s="19"/>
    </row>
    <row r="3480" spans="1:1">
      <c r="A3480" s="19"/>
    </row>
    <row r="3481" spans="1:1">
      <c r="A3481" s="19"/>
    </row>
    <row r="3482" spans="1:1">
      <c r="A3482" s="19"/>
    </row>
    <row r="3483" spans="1:1">
      <c r="A3483" s="19"/>
    </row>
    <row r="3484" spans="1:1">
      <c r="A3484" s="19"/>
    </row>
    <row r="3485" spans="1:1">
      <c r="A3485" s="19"/>
    </row>
    <row r="3486" spans="1:1">
      <c r="A3486" s="19"/>
    </row>
    <row r="3487" spans="1:1">
      <c r="A3487" s="19"/>
    </row>
    <row r="3488" spans="1:1">
      <c r="A3488" s="19"/>
    </row>
    <row r="3489" spans="1:1">
      <c r="A3489" s="19"/>
    </row>
    <row r="3490" spans="1:1">
      <c r="A3490" s="19"/>
    </row>
    <row r="3491" spans="1:1">
      <c r="A3491" s="19"/>
    </row>
    <row r="3492" spans="1:1">
      <c r="A3492" s="19"/>
    </row>
    <row r="3493" spans="1:1">
      <c r="A3493" s="19"/>
    </row>
    <row r="3494" spans="1:1">
      <c r="A3494" s="19"/>
    </row>
    <row r="3495" spans="1:1">
      <c r="A3495" s="19"/>
    </row>
    <row r="3496" spans="1:1">
      <c r="A3496" s="19"/>
    </row>
    <row r="3497" spans="1:1">
      <c r="A3497" s="19"/>
    </row>
    <row r="3498" spans="1:1">
      <c r="A3498" s="19"/>
    </row>
    <row r="3499" spans="1:1">
      <c r="A3499" s="19"/>
    </row>
    <row r="3500" spans="1:1">
      <c r="A3500" s="19"/>
    </row>
    <row r="3501" spans="1:1">
      <c r="A3501" s="19"/>
    </row>
    <row r="3502" spans="1:1">
      <c r="A3502" s="19"/>
    </row>
    <row r="3503" spans="1:1">
      <c r="A3503" s="19"/>
    </row>
    <row r="3504" spans="1:1">
      <c r="A3504" s="19"/>
    </row>
    <row r="3505" spans="1:1">
      <c r="A3505" s="19"/>
    </row>
    <row r="3506" spans="1:1">
      <c r="A3506" s="19"/>
    </row>
    <row r="3507" spans="1:1">
      <c r="A3507" s="19"/>
    </row>
    <row r="3508" spans="1:1">
      <c r="A3508" s="19"/>
    </row>
    <row r="3509" spans="1:1">
      <c r="A3509" s="19"/>
    </row>
    <row r="3510" spans="1:1">
      <c r="A3510" s="19"/>
    </row>
    <row r="3511" spans="1:1">
      <c r="A3511" s="19"/>
    </row>
    <row r="3512" spans="1:1">
      <c r="A3512" s="19"/>
    </row>
    <row r="3513" spans="1:1">
      <c r="A3513" s="19"/>
    </row>
    <row r="3514" spans="1:1">
      <c r="A3514" s="19"/>
    </row>
    <row r="3515" spans="1:1">
      <c r="A3515" s="19"/>
    </row>
    <row r="3516" spans="1:1">
      <c r="A3516" s="19"/>
    </row>
    <row r="3517" spans="1:1">
      <c r="A3517" s="19"/>
    </row>
    <row r="3518" spans="1:1">
      <c r="A3518" s="19"/>
    </row>
    <row r="3519" spans="1:1">
      <c r="A3519" s="19"/>
    </row>
    <row r="3520" spans="1:1">
      <c r="A3520" s="19"/>
    </row>
    <row r="3521" spans="1:1">
      <c r="A3521" s="19"/>
    </row>
    <row r="3522" spans="1:1">
      <c r="A3522" s="19"/>
    </row>
    <row r="3523" spans="1:1">
      <c r="A3523" s="19"/>
    </row>
    <row r="3524" spans="1:1">
      <c r="A3524" s="19"/>
    </row>
    <row r="3525" spans="1:1">
      <c r="A3525" s="19"/>
    </row>
    <row r="3526" spans="1:1">
      <c r="A3526" s="19"/>
    </row>
    <row r="3527" spans="1:1">
      <c r="A3527" s="19"/>
    </row>
    <row r="3528" spans="1:1">
      <c r="A3528" s="19"/>
    </row>
    <row r="3529" spans="1:1">
      <c r="A3529" s="19"/>
    </row>
    <row r="3530" spans="1:1">
      <c r="A3530" s="19"/>
    </row>
    <row r="3531" spans="1:1">
      <c r="A3531" s="19"/>
    </row>
    <row r="3532" spans="1:1">
      <c r="A3532" s="19"/>
    </row>
    <row r="3533" spans="1:1">
      <c r="A3533" s="19"/>
    </row>
    <row r="3534" spans="1:1">
      <c r="A3534" s="19"/>
    </row>
    <row r="3535" spans="1:1">
      <c r="A3535" s="19"/>
    </row>
    <row r="3536" spans="1:1">
      <c r="A3536" s="19"/>
    </row>
    <row r="3537" spans="1:1">
      <c r="A3537" s="19"/>
    </row>
    <row r="3538" spans="1:1">
      <c r="A3538" s="19"/>
    </row>
    <row r="3539" spans="1:1">
      <c r="A3539" s="19"/>
    </row>
    <row r="3540" spans="1:1">
      <c r="A3540" s="19"/>
    </row>
    <row r="3541" spans="1:1">
      <c r="A3541" s="19"/>
    </row>
    <row r="3542" spans="1:1">
      <c r="A3542" s="19"/>
    </row>
    <row r="3543" spans="1:1">
      <c r="A3543" s="19"/>
    </row>
    <row r="3544" spans="1:1">
      <c r="A3544" s="19"/>
    </row>
    <row r="3545" spans="1:1">
      <c r="A3545" s="19"/>
    </row>
    <row r="3546" spans="1:1">
      <c r="A3546" s="19"/>
    </row>
    <row r="3547" spans="1:1">
      <c r="A3547" s="19"/>
    </row>
    <row r="3548" spans="1:1">
      <c r="A3548" s="19"/>
    </row>
    <row r="3549" spans="1:1">
      <c r="A3549" s="19"/>
    </row>
    <row r="3550" spans="1:1">
      <c r="A3550" s="19"/>
    </row>
    <row r="3551" spans="1:1">
      <c r="A3551" s="19"/>
    </row>
    <row r="3552" spans="1:1">
      <c r="A3552" s="19"/>
    </row>
    <row r="3553" spans="1:1">
      <c r="A3553" s="19"/>
    </row>
    <row r="3554" spans="1:1">
      <c r="A3554" s="19"/>
    </row>
    <row r="3555" spans="1:1">
      <c r="A3555" s="19"/>
    </row>
    <row r="3556" spans="1:1">
      <c r="A3556" s="19"/>
    </row>
    <row r="3557" spans="1:1">
      <c r="A3557" s="19"/>
    </row>
    <row r="3558" spans="1:1">
      <c r="A3558" s="19"/>
    </row>
    <row r="3559" spans="1:1">
      <c r="A3559" s="19"/>
    </row>
    <row r="3560" spans="1:1">
      <c r="A3560" s="19"/>
    </row>
    <row r="3561" spans="1:1">
      <c r="A3561" s="19"/>
    </row>
    <row r="3562" spans="1:1">
      <c r="A3562" s="19"/>
    </row>
    <row r="3563" spans="1:1">
      <c r="A3563" s="19"/>
    </row>
    <row r="3564" spans="1:1">
      <c r="A3564" s="19"/>
    </row>
    <row r="3565" spans="1:1">
      <c r="A3565" s="19"/>
    </row>
    <row r="3566" spans="1:1">
      <c r="A3566" s="19"/>
    </row>
    <row r="3567" spans="1:1">
      <c r="A3567" s="19"/>
    </row>
    <row r="3568" spans="1:1">
      <c r="A3568" s="19"/>
    </row>
    <row r="3569" spans="1:1">
      <c r="A3569" s="19"/>
    </row>
    <row r="3570" spans="1:1">
      <c r="A3570" s="19"/>
    </row>
    <row r="3571" spans="1:1">
      <c r="A3571" s="19"/>
    </row>
    <row r="3572" spans="1:1">
      <c r="A3572" s="19"/>
    </row>
    <row r="3573" spans="1:1">
      <c r="A3573" s="19"/>
    </row>
    <row r="3574" spans="1:1">
      <c r="A3574" s="19"/>
    </row>
    <row r="3575" spans="1:1">
      <c r="A3575" s="19"/>
    </row>
    <row r="3576" spans="1:1">
      <c r="A3576" s="19"/>
    </row>
    <row r="3577" spans="1:1">
      <c r="A3577" s="19"/>
    </row>
    <row r="3578" spans="1:1">
      <c r="A3578" s="19"/>
    </row>
    <row r="3579" spans="1:1">
      <c r="A3579" s="19"/>
    </row>
    <row r="3580" spans="1:1">
      <c r="A3580" s="19"/>
    </row>
    <row r="3581" spans="1:1">
      <c r="A3581" s="19"/>
    </row>
    <row r="3582" spans="1:1">
      <c r="A3582" s="19"/>
    </row>
    <row r="3583" spans="1:1">
      <c r="A3583" s="19"/>
    </row>
    <row r="3584" spans="1:1">
      <c r="A3584" s="19"/>
    </row>
    <row r="3585" spans="1:1">
      <c r="A3585" s="19"/>
    </row>
    <row r="3586" spans="1:1">
      <c r="A3586" s="19"/>
    </row>
    <row r="3587" spans="1:1">
      <c r="A3587" s="19"/>
    </row>
    <row r="3588" spans="1:1">
      <c r="A3588" s="19"/>
    </row>
    <row r="3589" spans="1:1">
      <c r="A3589" s="19"/>
    </row>
    <row r="3590" spans="1:1">
      <c r="A3590" s="19"/>
    </row>
    <row r="3591" spans="1:1">
      <c r="A3591" s="19"/>
    </row>
    <row r="3592" spans="1:1">
      <c r="A3592" s="19"/>
    </row>
    <row r="3593" spans="1:1">
      <c r="A3593" s="19"/>
    </row>
    <row r="3594" spans="1:1">
      <c r="A3594" s="19"/>
    </row>
    <row r="3595" spans="1:1">
      <c r="A3595" s="19"/>
    </row>
    <row r="3596" spans="1:1">
      <c r="A3596" s="19"/>
    </row>
    <row r="3597" spans="1:1">
      <c r="A3597" s="19"/>
    </row>
    <row r="3598" spans="1:1">
      <c r="A3598" s="19"/>
    </row>
    <row r="3599" spans="1:1">
      <c r="A3599" s="19"/>
    </row>
    <row r="3600" spans="1:1">
      <c r="A3600" s="19"/>
    </row>
    <row r="3601" spans="1:1">
      <c r="A3601" s="19"/>
    </row>
    <row r="3602" spans="1:1">
      <c r="A3602" s="19"/>
    </row>
    <row r="3603" spans="1:1">
      <c r="A3603" s="19"/>
    </row>
    <row r="3604" spans="1:1">
      <c r="A3604" s="19"/>
    </row>
    <row r="3605" spans="1:1">
      <c r="A3605" s="19"/>
    </row>
    <row r="3606" spans="1:1">
      <c r="A3606" s="19"/>
    </row>
    <row r="3607" spans="1:1">
      <c r="A3607" s="19"/>
    </row>
    <row r="3608" spans="1:1">
      <c r="A3608" s="19"/>
    </row>
    <row r="3609" spans="1:1">
      <c r="A3609" s="19"/>
    </row>
    <row r="3610" spans="1:1">
      <c r="A3610" s="19"/>
    </row>
    <row r="3611" spans="1:1">
      <c r="A3611" s="19"/>
    </row>
    <row r="3612" spans="1:1">
      <c r="A3612" s="19"/>
    </row>
    <row r="3613" spans="1:1">
      <c r="A3613" s="19"/>
    </row>
    <row r="3614" spans="1:1">
      <c r="A3614" s="19"/>
    </row>
    <row r="3615" spans="1:1">
      <c r="A3615" s="19"/>
    </row>
    <row r="3616" spans="1:1">
      <c r="A3616" s="19"/>
    </row>
    <row r="3617" spans="1:1">
      <c r="A3617" s="19"/>
    </row>
    <row r="3618" spans="1:1">
      <c r="A3618" s="19"/>
    </row>
    <row r="3619" spans="1:1">
      <c r="A3619" s="19"/>
    </row>
    <row r="3620" spans="1:1">
      <c r="A3620" s="19"/>
    </row>
    <row r="3621" spans="1:1">
      <c r="A3621" s="19"/>
    </row>
    <row r="3622" spans="1:1">
      <c r="A3622" s="19"/>
    </row>
    <row r="3623" spans="1:1">
      <c r="A3623" s="19"/>
    </row>
    <row r="3624" spans="1:1">
      <c r="A3624" s="19"/>
    </row>
    <row r="3625" spans="1:1">
      <c r="A3625" s="19"/>
    </row>
    <row r="3626" spans="1:1">
      <c r="A3626" s="19"/>
    </row>
    <row r="3627" spans="1:1">
      <c r="A3627" s="19"/>
    </row>
    <row r="3628" spans="1:1">
      <c r="A3628" s="19"/>
    </row>
    <row r="3629" spans="1:1">
      <c r="A3629" s="19"/>
    </row>
    <row r="3630" spans="1:1">
      <c r="A3630" s="19"/>
    </row>
    <row r="3631" spans="1:1">
      <c r="A3631" s="19"/>
    </row>
    <row r="3632" spans="1:1">
      <c r="A3632" s="19"/>
    </row>
    <row r="3633" spans="1:1">
      <c r="A3633" s="19"/>
    </row>
    <row r="3634" spans="1:1">
      <c r="A3634" s="19"/>
    </row>
    <row r="3635" spans="1:1">
      <c r="A3635" s="19"/>
    </row>
    <row r="3636" spans="1:1">
      <c r="A3636" s="19"/>
    </row>
    <row r="3637" spans="1:1">
      <c r="A3637" s="19"/>
    </row>
    <row r="3638" spans="1:1">
      <c r="A3638" s="19"/>
    </row>
    <row r="3639" spans="1:1">
      <c r="A3639" s="19"/>
    </row>
    <row r="3640" spans="1:1">
      <c r="A3640" s="19"/>
    </row>
    <row r="3641" spans="1:1">
      <c r="A3641" s="19"/>
    </row>
    <row r="3642" spans="1:1">
      <c r="A3642" s="19"/>
    </row>
    <row r="3643" spans="1:1">
      <c r="A3643" s="19"/>
    </row>
    <row r="3644" spans="1:1">
      <c r="A3644" s="19"/>
    </row>
    <row r="3645" spans="1:1">
      <c r="A3645" s="19"/>
    </row>
    <row r="3646" spans="1:1">
      <c r="A3646" s="19"/>
    </row>
    <row r="3647" spans="1:1">
      <c r="A3647" s="19"/>
    </row>
    <row r="3648" spans="1:1">
      <c r="A3648" s="19"/>
    </row>
    <row r="3649" spans="1:1">
      <c r="A3649" s="19"/>
    </row>
    <row r="3650" spans="1:1">
      <c r="A3650" s="19"/>
    </row>
    <row r="3651" spans="1:1">
      <c r="A3651" s="19"/>
    </row>
    <row r="3652" spans="1:1">
      <c r="A3652" s="19"/>
    </row>
    <row r="3653" spans="1:1">
      <c r="A3653" s="19"/>
    </row>
    <row r="3654" spans="1:1">
      <c r="A3654" s="19"/>
    </row>
    <row r="3655" spans="1:1">
      <c r="A3655" s="19"/>
    </row>
    <row r="3656" spans="1:1">
      <c r="A3656" s="19"/>
    </row>
    <row r="3657" spans="1:1">
      <c r="A3657" s="19"/>
    </row>
    <row r="3658" spans="1:1">
      <c r="A3658" s="19"/>
    </row>
    <row r="3659" spans="1:1">
      <c r="A3659" s="19"/>
    </row>
    <row r="3660" spans="1:1">
      <c r="A3660" s="19"/>
    </row>
    <row r="3661" spans="1:1">
      <c r="A3661" s="19"/>
    </row>
    <row r="3662" spans="1:1">
      <c r="A3662" s="19"/>
    </row>
    <row r="3663" spans="1:1">
      <c r="A3663" s="19"/>
    </row>
    <row r="3664" spans="1:1">
      <c r="A3664" s="19"/>
    </row>
    <row r="3665" spans="1:1">
      <c r="A3665" s="19"/>
    </row>
    <row r="3666" spans="1:1">
      <c r="A3666" s="19"/>
    </row>
    <row r="3667" spans="1:1">
      <c r="A3667" s="19"/>
    </row>
    <row r="3668" spans="1:1">
      <c r="A3668" s="19"/>
    </row>
    <row r="3669" spans="1:1">
      <c r="A3669" s="19"/>
    </row>
    <row r="3670" spans="1:1">
      <c r="A3670" s="19"/>
    </row>
    <row r="3671" spans="1:1">
      <c r="A3671" s="19"/>
    </row>
    <row r="3672" spans="1:1">
      <c r="A3672" s="19"/>
    </row>
    <row r="3673" spans="1:1">
      <c r="A3673" s="19"/>
    </row>
    <row r="3674" spans="1:1">
      <c r="A3674" s="19"/>
    </row>
    <row r="3675" spans="1:1">
      <c r="A3675" s="19"/>
    </row>
    <row r="3676" spans="1:1">
      <c r="A3676" s="19"/>
    </row>
    <row r="3677" spans="1:1">
      <c r="A3677" s="19"/>
    </row>
    <row r="3678" spans="1:1">
      <c r="A3678" s="19"/>
    </row>
    <row r="3679" spans="1:1">
      <c r="A3679" s="19"/>
    </row>
    <row r="3680" spans="1:1">
      <c r="A3680" s="19"/>
    </row>
    <row r="3681" spans="1:1">
      <c r="A3681" s="19"/>
    </row>
    <row r="3682" spans="1:1">
      <c r="A3682" s="19"/>
    </row>
    <row r="3683" spans="1:1">
      <c r="A3683" s="19"/>
    </row>
    <row r="3684" spans="1:1">
      <c r="A3684" s="19"/>
    </row>
    <row r="3685" spans="1:1">
      <c r="A3685" s="19"/>
    </row>
    <row r="3686" spans="1:1">
      <c r="A3686" s="19"/>
    </row>
    <row r="3687" spans="1:1">
      <c r="A3687" s="19"/>
    </row>
    <row r="3688" spans="1:1">
      <c r="A3688" s="19"/>
    </row>
    <row r="3689" spans="1:1">
      <c r="A3689" s="19"/>
    </row>
    <row r="3690" spans="1:1">
      <c r="A3690" s="19"/>
    </row>
    <row r="3691" spans="1:1">
      <c r="A3691" s="19"/>
    </row>
    <row r="3692" spans="1:1">
      <c r="A3692" s="19"/>
    </row>
    <row r="3693" spans="1:1">
      <c r="A3693" s="19"/>
    </row>
    <row r="3694" spans="1:1">
      <c r="A3694" s="19"/>
    </row>
    <row r="3695" spans="1:1">
      <c r="A3695" s="19"/>
    </row>
    <row r="3696" spans="1:1">
      <c r="A3696" s="19"/>
    </row>
    <row r="3697" spans="1:1">
      <c r="A3697" s="19"/>
    </row>
    <row r="3698" spans="1:1">
      <c r="A3698" s="19"/>
    </row>
    <row r="3699" spans="1:1">
      <c r="A3699" s="19"/>
    </row>
    <row r="3700" spans="1:1">
      <c r="A3700" s="19"/>
    </row>
    <row r="3701" spans="1:1">
      <c r="A3701" s="19"/>
    </row>
    <row r="3702" spans="1:1">
      <c r="A3702" s="19"/>
    </row>
    <row r="3703" spans="1:1">
      <c r="A3703" s="19"/>
    </row>
    <row r="3704" spans="1:1">
      <c r="A3704" s="19"/>
    </row>
    <row r="3705" spans="1:1">
      <c r="A3705" s="19"/>
    </row>
    <row r="3706" spans="1:1">
      <c r="A3706" s="19"/>
    </row>
    <row r="3707" spans="1:1">
      <c r="A3707" s="19"/>
    </row>
    <row r="3708" spans="1:1">
      <c r="A3708" s="19"/>
    </row>
    <row r="3709" spans="1:1">
      <c r="A3709" s="19"/>
    </row>
    <row r="3710" spans="1:1">
      <c r="A3710" s="19"/>
    </row>
    <row r="3711" spans="1:1">
      <c r="A3711" s="19"/>
    </row>
    <row r="3712" spans="1:1">
      <c r="A3712" s="19"/>
    </row>
    <row r="3713" spans="1:1">
      <c r="A3713" s="19"/>
    </row>
    <row r="3714" spans="1:1">
      <c r="A3714" s="19"/>
    </row>
    <row r="3715" spans="1:1">
      <c r="A3715" s="19"/>
    </row>
    <row r="3716" spans="1:1">
      <c r="A3716" s="19"/>
    </row>
    <row r="3717" spans="1:1">
      <c r="A3717" s="19"/>
    </row>
    <row r="3718" spans="1:1">
      <c r="A3718" s="19"/>
    </row>
    <row r="3719" spans="1:1">
      <c r="A3719" s="19"/>
    </row>
    <row r="3720" spans="1:1">
      <c r="A3720" s="19"/>
    </row>
    <row r="3721" spans="1:1">
      <c r="A3721" s="19"/>
    </row>
    <row r="3722" spans="1:1">
      <c r="A3722" s="19"/>
    </row>
    <row r="3723" spans="1:1">
      <c r="A3723" s="19"/>
    </row>
    <row r="3724" spans="1:1">
      <c r="A3724" s="19"/>
    </row>
    <row r="3725" spans="1:1">
      <c r="A3725" s="19"/>
    </row>
    <row r="3726" spans="1:1">
      <c r="A3726" s="19"/>
    </row>
    <row r="3727" spans="1:1">
      <c r="A3727" s="19"/>
    </row>
    <row r="3728" spans="1:1">
      <c r="A3728" s="19"/>
    </row>
    <row r="3729" spans="1:1">
      <c r="A3729" s="19"/>
    </row>
    <row r="3730" spans="1:1">
      <c r="A3730" s="19"/>
    </row>
    <row r="3731" spans="1:1">
      <c r="A3731" s="19"/>
    </row>
    <row r="3732" spans="1:1">
      <c r="A3732" s="19"/>
    </row>
    <row r="3733" spans="1:1">
      <c r="A3733" s="19"/>
    </row>
    <row r="3734" spans="1:1">
      <c r="A3734" s="19"/>
    </row>
    <row r="3735" spans="1:1">
      <c r="A3735" s="19"/>
    </row>
    <row r="3736" spans="1:1">
      <c r="A3736" s="19"/>
    </row>
    <row r="3737" spans="1:1">
      <c r="A3737" s="19"/>
    </row>
    <row r="3738" spans="1:1">
      <c r="A3738" s="19"/>
    </row>
    <row r="3739" spans="1:1">
      <c r="A3739" s="19"/>
    </row>
    <row r="3740" spans="1:1">
      <c r="A3740" s="19"/>
    </row>
    <row r="3741" spans="1:1">
      <c r="A3741" s="19"/>
    </row>
    <row r="3742" spans="1:1">
      <c r="A3742" s="19"/>
    </row>
    <row r="3743" spans="1:1">
      <c r="A3743" s="19"/>
    </row>
    <row r="3744" spans="1:1">
      <c r="A3744" s="19"/>
    </row>
    <row r="3745" spans="1:1">
      <c r="A3745" s="19"/>
    </row>
    <row r="3746" spans="1:1">
      <c r="A3746" s="19"/>
    </row>
    <row r="3747" spans="1:1">
      <c r="A3747" s="19"/>
    </row>
    <row r="3748" spans="1:1">
      <c r="A3748" s="19"/>
    </row>
    <row r="3749" spans="1:1">
      <c r="A3749" s="19"/>
    </row>
    <row r="3750" spans="1:1">
      <c r="A3750" s="19"/>
    </row>
    <row r="3751" spans="1:1">
      <c r="A3751" s="19"/>
    </row>
    <row r="3752" spans="1:1">
      <c r="A3752" s="19"/>
    </row>
    <row r="3753" spans="1:1">
      <c r="A3753" s="19"/>
    </row>
    <row r="3754" spans="1:1">
      <c r="A3754" s="19"/>
    </row>
    <row r="3755" spans="1:1">
      <c r="A3755" s="19"/>
    </row>
    <row r="3756" spans="1:1">
      <c r="A3756" s="19"/>
    </row>
    <row r="3757" spans="1:1">
      <c r="A3757" s="19"/>
    </row>
    <row r="3758" spans="1:1">
      <c r="A3758" s="19"/>
    </row>
    <row r="3759" spans="1:1">
      <c r="A3759" s="19"/>
    </row>
    <row r="3760" spans="1:1">
      <c r="A3760" s="19"/>
    </row>
    <row r="3761" spans="1:1">
      <c r="A3761" s="19"/>
    </row>
    <row r="3762" spans="1:1">
      <c r="A3762" s="19"/>
    </row>
    <row r="3763" spans="1:1">
      <c r="A3763" s="19"/>
    </row>
    <row r="3764" spans="1:1">
      <c r="A3764" s="19"/>
    </row>
    <row r="3765" spans="1:1">
      <c r="A3765" s="19"/>
    </row>
    <row r="3766" spans="1:1">
      <c r="A3766" s="19"/>
    </row>
    <row r="3767" spans="1:1">
      <c r="A3767" s="19"/>
    </row>
    <row r="3768" spans="1:1">
      <c r="A3768" s="19"/>
    </row>
    <row r="3769" spans="1:1">
      <c r="A3769" s="19"/>
    </row>
    <row r="3770" spans="1:1">
      <c r="A3770" s="19"/>
    </row>
    <row r="3771" spans="1:1">
      <c r="A3771" s="19"/>
    </row>
    <row r="3772" spans="1:1">
      <c r="A3772" s="19"/>
    </row>
    <row r="3773" spans="1:1">
      <c r="A3773" s="19"/>
    </row>
    <row r="3774" spans="1:1">
      <c r="A3774" s="19"/>
    </row>
    <row r="3775" spans="1:1">
      <c r="A3775" s="19"/>
    </row>
    <row r="3776" spans="1:1">
      <c r="A3776" s="19"/>
    </row>
    <row r="3777" spans="1:1">
      <c r="A3777" s="19"/>
    </row>
    <row r="3778" spans="1:1">
      <c r="A3778" s="19"/>
    </row>
    <row r="3779" spans="1:1">
      <c r="A3779" s="19"/>
    </row>
    <row r="3780" spans="1:1">
      <c r="A3780" s="19"/>
    </row>
    <row r="3781" spans="1:1">
      <c r="A3781" s="19"/>
    </row>
    <row r="3782" spans="1:1">
      <c r="A3782" s="19"/>
    </row>
    <row r="3783" spans="1:1">
      <c r="A3783" s="19"/>
    </row>
    <row r="3784" spans="1:1">
      <c r="A3784" s="19"/>
    </row>
    <row r="3785" spans="1:1">
      <c r="A3785" s="19"/>
    </row>
    <row r="3786" spans="1:1">
      <c r="A3786" s="19"/>
    </row>
    <row r="3787" spans="1:1">
      <c r="A3787" s="19"/>
    </row>
    <row r="3788" spans="1:1">
      <c r="A3788" s="19"/>
    </row>
    <row r="3789" spans="1:1">
      <c r="A3789" s="19"/>
    </row>
    <row r="3790" spans="1:1">
      <c r="A3790" s="19"/>
    </row>
    <row r="3791" spans="1:1">
      <c r="A3791" s="19"/>
    </row>
    <row r="3792" spans="1:1">
      <c r="A3792" s="19"/>
    </row>
    <row r="3793" spans="1:1">
      <c r="A3793" s="19"/>
    </row>
    <row r="3794" spans="1:1">
      <c r="A3794" s="19"/>
    </row>
    <row r="3795" spans="1:1">
      <c r="A3795" s="19"/>
    </row>
    <row r="3796" spans="1:1">
      <c r="A3796" s="19"/>
    </row>
    <row r="3797" spans="1:1">
      <c r="A3797" s="19"/>
    </row>
    <row r="3798" spans="1:1">
      <c r="A3798" s="19"/>
    </row>
    <row r="3799" spans="1:1">
      <c r="A3799" s="19"/>
    </row>
    <row r="3800" spans="1:1">
      <c r="A3800" s="19"/>
    </row>
    <row r="3801" spans="1:1">
      <c r="A3801" s="19"/>
    </row>
    <row r="3802" spans="1:1">
      <c r="A3802" s="19"/>
    </row>
    <row r="3803" spans="1:1">
      <c r="A3803" s="19"/>
    </row>
    <row r="3804" spans="1:1">
      <c r="A3804" s="19"/>
    </row>
    <row r="3805" spans="1:1">
      <c r="A3805" s="19"/>
    </row>
    <row r="3806" spans="1:1">
      <c r="A3806" s="19"/>
    </row>
    <row r="3807" spans="1:1">
      <c r="A3807" s="19"/>
    </row>
    <row r="3808" spans="1:1">
      <c r="A3808" s="19"/>
    </row>
    <row r="3809" spans="1:1">
      <c r="A3809" s="19"/>
    </row>
    <row r="3810" spans="1:1">
      <c r="A3810" s="19"/>
    </row>
    <row r="3811" spans="1:1">
      <c r="A3811" s="19"/>
    </row>
    <row r="3812" spans="1:1">
      <c r="A3812" s="19"/>
    </row>
    <row r="3813" spans="1:1">
      <c r="A3813" s="19"/>
    </row>
    <row r="3814" spans="1:1">
      <c r="A3814" s="19"/>
    </row>
    <row r="3815" spans="1:1">
      <c r="A3815" s="19"/>
    </row>
    <row r="3816" spans="1:1">
      <c r="A3816" s="19"/>
    </row>
    <row r="3817" spans="1:1">
      <c r="A3817" s="19"/>
    </row>
    <row r="3818" spans="1:1">
      <c r="A3818" s="19"/>
    </row>
    <row r="3819" spans="1:1">
      <c r="A3819" s="19"/>
    </row>
    <row r="3820" spans="1:1">
      <c r="A3820" s="19"/>
    </row>
    <row r="3821" spans="1:1">
      <c r="A3821" s="19"/>
    </row>
    <row r="3822" spans="1:1">
      <c r="A3822" s="19"/>
    </row>
    <row r="3823" spans="1:1">
      <c r="A3823" s="19"/>
    </row>
    <row r="3824" spans="1:1">
      <c r="A3824" s="19"/>
    </row>
    <row r="3825" spans="1:1">
      <c r="A3825" s="19"/>
    </row>
    <row r="3826" spans="1:1">
      <c r="A3826" s="19"/>
    </row>
    <row r="3827" spans="1:1">
      <c r="A3827" s="19"/>
    </row>
    <row r="3828" spans="1:1">
      <c r="A3828" s="19"/>
    </row>
    <row r="3829" spans="1:1">
      <c r="A3829" s="19"/>
    </row>
    <row r="3830" spans="1:1">
      <c r="A3830" s="19"/>
    </row>
    <row r="3831" spans="1:1">
      <c r="A3831" s="19"/>
    </row>
    <row r="3832" spans="1:1">
      <c r="A3832" s="19"/>
    </row>
    <row r="3833" spans="1:1">
      <c r="A3833" s="19"/>
    </row>
    <row r="3834" spans="1:1">
      <c r="A3834" s="19"/>
    </row>
    <row r="3835" spans="1:1">
      <c r="A3835" s="19"/>
    </row>
    <row r="3836" spans="1:1">
      <c r="A3836" s="19"/>
    </row>
    <row r="3837" spans="1:1">
      <c r="A3837" s="19"/>
    </row>
    <row r="3838" spans="1:1">
      <c r="A3838" s="19"/>
    </row>
    <row r="3839" spans="1:1">
      <c r="A3839" s="19"/>
    </row>
    <row r="3840" spans="1:1">
      <c r="A3840" s="19"/>
    </row>
    <row r="3841" spans="1:1">
      <c r="A3841" s="19"/>
    </row>
    <row r="3842" spans="1:1">
      <c r="A3842" s="19"/>
    </row>
    <row r="3843" spans="1:1">
      <c r="A3843" s="19"/>
    </row>
    <row r="3844" spans="1:1">
      <c r="A3844" s="19"/>
    </row>
    <row r="3845" spans="1:1">
      <c r="A3845" s="19"/>
    </row>
    <row r="3846" spans="1:1">
      <c r="A3846" s="19"/>
    </row>
    <row r="3847" spans="1:1">
      <c r="A3847" s="19"/>
    </row>
    <row r="3848" spans="1:1">
      <c r="A3848" s="19"/>
    </row>
    <row r="3849" spans="1:1">
      <c r="A3849" s="19"/>
    </row>
    <row r="3850" spans="1:1">
      <c r="A3850" s="19"/>
    </row>
    <row r="3851" spans="1:1">
      <c r="A3851" s="19"/>
    </row>
    <row r="3852" spans="1:1">
      <c r="A3852" s="19"/>
    </row>
    <row r="3853" spans="1:1">
      <c r="A3853" s="19"/>
    </row>
    <row r="3854" spans="1:1">
      <c r="A3854" s="19"/>
    </row>
    <row r="3855" spans="1:1">
      <c r="A3855" s="19"/>
    </row>
    <row r="3856" spans="1:1">
      <c r="A3856" s="19"/>
    </row>
    <row r="3857" spans="1:1">
      <c r="A3857" s="19"/>
    </row>
    <row r="3858" spans="1:1">
      <c r="A3858" s="19"/>
    </row>
    <row r="3859" spans="1:1">
      <c r="A3859" s="19"/>
    </row>
    <row r="3860" spans="1:1">
      <c r="A3860" s="19"/>
    </row>
    <row r="3861" spans="1:1">
      <c r="A3861" s="19"/>
    </row>
    <row r="3862" spans="1:1">
      <c r="A3862" s="19"/>
    </row>
    <row r="3863" spans="1:1">
      <c r="A3863" s="19"/>
    </row>
    <row r="3864" spans="1:1">
      <c r="A3864" s="19"/>
    </row>
    <row r="3865" spans="1:1">
      <c r="A3865" s="19"/>
    </row>
    <row r="3866" spans="1:1">
      <c r="A3866" s="19"/>
    </row>
    <row r="3867" spans="1:1">
      <c r="A3867" s="19"/>
    </row>
    <row r="3868" spans="1:1">
      <c r="A3868" s="19"/>
    </row>
    <row r="3869" spans="1:1">
      <c r="A3869" s="19"/>
    </row>
    <row r="3870" spans="1:1">
      <c r="A3870" s="19"/>
    </row>
    <row r="3871" spans="1:1">
      <c r="A3871" s="19"/>
    </row>
    <row r="3872" spans="1:1">
      <c r="A3872" s="19"/>
    </row>
    <row r="3873" spans="1:1">
      <c r="A3873" s="19"/>
    </row>
    <row r="3874" spans="1:1">
      <c r="A3874" s="19"/>
    </row>
    <row r="3875" spans="1:1">
      <c r="A3875" s="19"/>
    </row>
    <row r="3876" spans="1:1">
      <c r="A3876" s="19"/>
    </row>
    <row r="3877" spans="1:1">
      <c r="A3877" s="19"/>
    </row>
    <row r="3878" spans="1:1">
      <c r="A3878" s="19"/>
    </row>
    <row r="3879" spans="1:1">
      <c r="A3879" s="19"/>
    </row>
    <row r="3880" spans="1:1">
      <c r="A3880" s="19"/>
    </row>
    <row r="3881" spans="1:1">
      <c r="A3881" s="19"/>
    </row>
    <row r="3882" spans="1:1">
      <c r="A3882" s="19"/>
    </row>
    <row r="3883" spans="1:1">
      <c r="A3883" s="19"/>
    </row>
    <row r="3884" spans="1:1">
      <c r="A3884" s="19"/>
    </row>
    <row r="3885" spans="1:1">
      <c r="A3885" s="19"/>
    </row>
    <row r="3886" spans="1:1">
      <c r="A3886" s="19"/>
    </row>
    <row r="3887" spans="1:1">
      <c r="A3887" s="19"/>
    </row>
    <row r="3888" spans="1:1">
      <c r="A3888" s="19"/>
    </row>
    <row r="3889" spans="1:1">
      <c r="A3889" s="19"/>
    </row>
    <row r="3890" spans="1:1">
      <c r="A3890" s="19"/>
    </row>
    <row r="3891" spans="1:1">
      <c r="A3891" s="19"/>
    </row>
    <row r="3892" spans="1:1">
      <c r="A3892" s="19"/>
    </row>
    <row r="3893" spans="1:1">
      <c r="A3893" s="19"/>
    </row>
    <row r="3894" spans="1:1">
      <c r="A3894" s="19"/>
    </row>
    <row r="3895" spans="1:1">
      <c r="A3895" s="19"/>
    </row>
    <row r="3896" spans="1:1">
      <c r="A3896" s="19"/>
    </row>
    <row r="3897" spans="1:1">
      <c r="A3897" s="19"/>
    </row>
    <row r="3898" spans="1:1">
      <c r="A3898" s="19"/>
    </row>
    <row r="3899" spans="1:1">
      <c r="A3899" s="19"/>
    </row>
    <row r="3900" spans="1:1">
      <c r="A3900" s="19"/>
    </row>
    <row r="3901" spans="1:1">
      <c r="A3901" s="19"/>
    </row>
    <row r="3902" spans="1:1">
      <c r="A3902" s="19"/>
    </row>
    <row r="3903" spans="1:1">
      <c r="A3903" s="19"/>
    </row>
    <row r="3904" spans="1:1">
      <c r="A3904" s="19"/>
    </row>
    <row r="3905" spans="1:1">
      <c r="A3905" s="19"/>
    </row>
    <row r="3906" spans="1:1">
      <c r="A3906" s="19"/>
    </row>
    <row r="3907" spans="1:1">
      <c r="A3907" s="19"/>
    </row>
    <row r="3908" spans="1:1">
      <c r="A3908" s="19"/>
    </row>
    <row r="3909" spans="1:1">
      <c r="A3909" s="19"/>
    </row>
    <row r="3910" spans="1:1">
      <c r="A3910" s="19"/>
    </row>
    <row r="3911" spans="1:1">
      <c r="A3911" s="19"/>
    </row>
    <row r="3912" spans="1:1">
      <c r="A3912" s="19"/>
    </row>
    <row r="3913" spans="1:1">
      <c r="A3913" s="19"/>
    </row>
    <row r="3914" spans="1:1">
      <c r="A3914" s="19"/>
    </row>
    <row r="3915" spans="1:1">
      <c r="A3915" s="19"/>
    </row>
    <row r="3916" spans="1:1">
      <c r="A3916" s="19"/>
    </row>
    <row r="3917" spans="1:1">
      <c r="A3917" s="19"/>
    </row>
    <row r="3918" spans="1:1">
      <c r="A3918" s="19"/>
    </row>
    <row r="3919" spans="1:1">
      <c r="A3919" s="19"/>
    </row>
    <row r="3920" spans="1:1">
      <c r="A3920" s="19"/>
    </row>
    <row r="3921" spans="1:1">
      <c r="A3921" s="19"/>
    </row>
    <row r="3922" spans="1:1">
      <c r="A3922" s="19"/>
    </row>
    <row r="3923" spans="1:1">
      <c r="A3923" s="19"/>
    </row>
    <row r="3924" spans="1:1">
      <c r="A3924" s="19"/>
    </row>
    <row r="3925" spans="1:1">
      <c r="A3925" s="19"/>
    </row>
    <row r="3926" spans="1:1">
      <c r="A3926" s="19"/>
    </row>
    <row r="3927" spans="1:1">
      <c r="A3927" s="19"/>
    </row>
    <row r="3928" spans="1:1">
      <c r="A3928" s="19"/>
    </row>
    <row r="3929" spans="1:1">
      <c r="A3929" s="19"/>
    </row>
    <row r="3930" spans="1:1">
      <c r="A3930" s="19"/>
    </row>
    <row r="3931" spans="1:1">
      <c r="A3931" s="19"/>
    </row>
    <row r="3932" spans="1:1">
      <c r="A3932" s="19"/>
    </row>
    <row r="3933" spans="1:1">
      <c r="A3933" s="19"/>
    </row>
    <row r="3934" spans="1:1">
      <c r="A3934" s="19"/>
    </row>
    <row r="3935" spans="1:1">
      <c r="A3935" s="19"/>
    </row>
    <row r="3936" spans="1:1">
      <c r="A3936" s="19"/>
    </row>
    <row r="3937" spans="1:1">
      <c r="A3937" s="19"/>
    </row>
    <row r="3938" spans="1:1">
      <c r="A3938" s="19"/>
    </row>
    <row r="3939" spans="1:1">
      <c r="A3939" s="19"/>
    </row>
    <row r="3940" spans="1:1">
      <c r="A3940" s="19"/>
    </row>
    <row r="3941" spans="1:1">
      <c r="A3941" s="19"/>
    </row>
    <row r="3942" spans="1:1">
      <c r="A3942" s="19"/>
    </row>
    <row r="3943" spans="1:1">
      <c r="A3943" s="19"/>
    </row>
    <row r="3944" spans="1:1">
      <c r="A3944" s="19"/>
    </row>
    <row r="3945" spans="1:1">
      <c r="A3945" s="19"/>
    </row>
    <row r="3946" spans="1:1">
      <c r="A3946" s="19"/>
    </row>
    <row r="3947" spans="1:1">
      <c r="A3947" s="19"/>
    </row>
    <row r="3948" spans="1:1">
      <c r="A3948" s="19"/>
    </row>
    <row r="3949" spans="1:1">
      <c r="A3949" s="19"/>
    </row>
    <row r="3950" spans="1:1">
      <c r="A3950" s="19"/>
    </row>
    <row r="3951" spans="1:1">
      <c r="A3951" s="19"/>
    </row>
    <row r="3952" spans="1:1">
      <c r="A3952" s="19"/>
    </row>
    <row r="3953" spans="1:1">
      <c r="A3953" s="19"/>
    </row>
    <row r="3954" spans="1:1">
      <c r="A3954" s="19"/>
    </row>
    <row r="3955" spans="1:1">
      <c r="A3955" s="19"/>
    </row>
    <row r="3956" spans="1:1">
      <c r="A3956" s="19"/>
    </row>
    <row r="3957" spans="1:1">
      <c r="A3957" s="19"/>
    </row>
    <row r="3958" spans="1:1">
      <c r="A3958" s="19"/>
    </row>
    <row r="3959" spans="1:1">
      <c r="A3959" s="19"/>
    </row>
    <row r="3960" spans="1:1">
      <c r="A3960" s="19"/>
    </row>
    <row r="3961" spans="1:1">
      <c r="A3961" s="19"/>
    </row>
    <row r="3962" spans="1:1">
      <c r="A3962" s="19"/>
    </row>
    <row r="3963" spans="1:1">
      <c r="A3963" s="19"/>
    </row>
    <row r="3964" spans="1:1">
      <c r="A3964" s="19"/>
    </row>
    <row r="3965" spans="1:1">
      <c r="A3965" s="19"/>
    </row>
    <row r="3966" spans="1:1">
      <c r="A3966" s="19"/>
    </row>
    <row r="3967" spans="1:1">
      <c r="A3967" s="19"/>
    </row>
    <row r="3968" spans="1:1">
      <c r="A3968" s="19"/>
    </row>
    <row r="3969" spans="1:1">
      <c r="A3969" s="19"/>
    </row>
    <row r="3970" spans="1:1">
      <c r="A3970" s="19"/>
    </row>
    <row r="3971" spans="1:1">
      <c r="A3971" s="19"/>
    </row>
    <row r="3972" spans="1:1">
      <c r="A3972" s="19"/>
    </row>
    <row r="3973" spans="1:1">
      <c r="A3973" s="19"/>
    </row>
    <row r="3974" spans="1:1">
      <c r="A3974" s="19"/>
    </row>
    <row r="3975" spans="1:1">
      <c r="A3975" s="19"/>
    </row>
    <row r="3976" spans="1:1">
      <c r="A3976" s="19"/>
    </row>
    <row r="3977" spans="1:1">
      <c r="A3977" s="19"/>
    </row>
    <row r="3978" spans="1:1">
      <c r="A3978" s="19"/>
    </row>
    <row r="3979" spans="1:1">
      <c r="A3979" s="19"/>
    </row>
    <row r="3980" spans="1:1">
      <c r="A3980" s="19"/>
    </row>
    <row r="3981" spans="1:1">
      <c r="A3981" s="19"/>
    </row>
    <row r="3982" spans="1:1">
      <c r="A3982" s="19"/>
    </row>
    <row r="3983" spans="1:1">
      <c r="A3983" s="19"/>
    </row>
    <row r="3984" spans="1:1">
      <c r="A3984" s="19"/>
    </row>
    <row r="3985" spans="1:1">
      <c r="A3985" s="19"/>
    </row>
    <row r="3986" spans="1:1">
      <c r="A3986" s="19"/>
    </row>
    <row r="3987" spans="1:1">
      <c r="A3987" s="19"/>
    </row>
    <row r="3988" spans="1:1">
      <c r="A3988" s="19"/>
    </row>
    <row r="3989" spans="1:1">
      <c r="A3989" s="19"/>
    </row>
    <row r="3990" spans="1:1">
      <c r="A3990" s="19"/>
    </row>
    <row r="3991" spans="1:1">
      <c r="A3991" s="19"/>
    </row>
    <row r="3992" spans="1:1">
      <c r="A3992" s="19"/>
    </row>
    <row r="3993" spans="1:1">
      <c r="A3993" s="19"/>
    </row>
    <row r="3994" spans="1:1">
      <c r="A3994" s="19"/>
    </row>
    <row r="3995" spans="1:1">
      <c r="A3995" s="19"/>
    </row>
    <row r="3996" spans="1:1">
      <c r="A3996" s="19"/>
    </row>
    <row r="3997" spans="1:1">
      <c r="A3997" s="19"/>
    </row>
    <row r="3998" spans="1:1">
      <c r="A3998" s="19"/>
    </row>
    <row r="3999" spans="1:1">
      <c r="A3999" s="19"/>
    </row>
    <row r="4000" spans="1:1">
      <c r="A4000" s="19"/>
    </row>
    <row r="4001" spans="1:1">
      <c r="A4001" s="19"/>
    </row>
    <row r="4002" spans="1:1">
      <c r="A4002" s="19"/>
    </row>
    <row r="4003" spans="1:1">
      <c r="A4003" s="19"/>
    </row>
    <row r="4004" spans="1:1">
      <c r="A4004" s="19"/>
    </row>
    <row r="4005" spans="1:1">
      <c r="A4005" s="19"/>
    </row>
    <row r="4006" spans="1:1">
      <c r="A4006" s="19"/>
    </row>
    <row r="4007" spans="1:1">
      <c r="A4007" s="19"/>
    </row>
    <row r="4008" spans="1:1">
      <c r="A4008" s="19"/>
    </row>
    <row r="4009" spans="1:1">
      <c r="A4009" s="19"/>
    </row>
    <row r="4010" spans="1:1">
      <c r="A4010" s="19"/>
    </row>
    <row r="4011" spans="1:1">
      <c r="A4011" s="19"/>
    </row>
    <row r="4012" spans="1:1">
      <c r="A4012" s="19"/>
    </row>
    <row r="4013" spans="1:1">
      <c r="A4013" s="19"/>
    </row>
    <row r="4014" spans="1:1">
      <c r="A4014" s="19"/>
    </row>
    <row r="4015" spans="1:1">
      <c r="A4015" s="19"/>
    </row>
    <row r="4016" spans="1:1">
      <c r="A4016" s="19"/>
    </row>
    <row r="4017" spans="1:1">
      <c r="A4017" s="19"/>
    </row>
    <row r="4018" spans="1:1">
      <c r="A4018" s="19"/>
    </row>
    <row r="4019" spans="1:1">
      <c r="A4019" s="19"/>
    </row>
    <row r="4020" spans="1:1">
      <c r="A4020" s="19"/>
    </row>
    <row r="4021" spans="1:1">
      <c r="A4021" s="19"/>
    </row>
    <row r="4022" spans="1:1">
      <c r="A4022" s="19"/>
    </row>
    <row r="4023" spans="1:1">
      <c r="A4023" s="19"/>
    </row>
    <row r="4024" spans="1:1">
      <c r="A4024" s="19"/>
    </row>
    <row r="4025" spans="1:1">
      <c r="A4025" s="19"/>
    </row>
    <row r="4026" spans="1:1">
      <c r="A4026" s="19"/>
    </row>
    <row r="4027" spans="1:1">
      <c r="A4027" s="19"/>
    </row>
    <row r="4028" spans="1:1">
      <c r="A4028" s="19"/>
    </row>
    <row r="4029" spans="1:1">
      <c r="A4029" s="19"/>
    </row>
    <row r="4030" spans="1:1">
      <c r="A4030" s="19"/>
    </row>
    <row r="4031" spans="1:1">
      <c r="A4031" s="19"/>
    </row>
    <row r="4032" spans="1:1">
      <c r="A4032" s="19"/>
    </row>
    <row r="4033" spans="1:1">
      <c r="A4033" s="19"/>
    </row>
    <row r="4034" spans="1:1">
      <c r="A4034" s="19"/>
    </row>
    <row r="4035" spans="1:1">
      <c r="A4035" s="19"/>
    </row>
    <row r="4036" spans="1:1">
      <c r="A4036" s="19"/>
    </row>
    <row r="4037" spans="1:1">
      <c r="A4037" s="19"/>
    </row>
    <row r="4038" spans="1:1">
      <c r="A4038" s="19"/>
    </row>
    <row r="4039" spans="1:1">
      <c r="A4039" s="19"/>
    </row>
    <row r="4040" spans="1:1">
      <c r="A4040" s="19"/>
    </row>
    <row r="4041" spans="1:1">
      <c r="A4041" s="19"/>
    </row>
    <row r="4042" spans="1:1">
      <c r="A4042" s="19"/>
    </row>
    <row r="4043" spans="1:1">
      <c r="A4043" s="19"/>
    </row>
    <row r="4044" spans="1:1">
      <c r="A4044" s="19"/>
    </row>
    <row r="4045" spans="1:1">
      <c r="A4045" s="19"/>
    </row>
    <row r="4046" spans="1:1">
      <c r="A4046" s="19"/>
    </row>
    <row r="4047" spans="1:1">
      <c r="A4047" s="19"/>
    </row>
    <row r="4048" spans="1:1">
      <c r="A4048" s="19"/>
    </row>
    <row r="4049" spans="1:1">
      <c r="A4049" s="19"/>
    </row>
    <row r="4050" spans="1:1">
      <c r="A4050" s="19"/>
    </row>
    <row r="4051" spans="1:1">
      <c r="A4051" s="19"/>
    </row>
    <row r="4052" spans="1:1">
      <c r="A4052" s="19"/>
    </row>
    <row r="4053" spans="1:1">
      <c r="A4053" s="19"/>
    </row>
    <row r="4054" spans="1:1">
      <c r="A4054" s="19"/>
    </row>
    <row r="4055" spans="1:1">
      <c r="A4055" s="19"/>
    </row>
    <row r="4056" spans="1:1">
      <c r="A4056" s="19"/>
    </row>
    <row r="4057" spans="1:1">
      <c r="A4057" s="19"/>
    </row>
    <row r="4058" spans="1:1">
      <c r="A4058" s="19"/>
    </row>
    <row r="4059" spans="1:1">
      <c r="A4059" s="19"/>
    </row>
    <row r="4060" spans="1:1">
      <c r="A4060" s="19"/>
    </row>
    <row r="4061" spans="1:1">
      <c r="A4061" s="19"/>
    </row>
    <row r="4062" spans="1:1">
      <c r="A4062" s="19"/>
    </row>
    <row r="4063" spans="1:1">
      <c r="A4063" s="19"/>
    </row>
    <row r="4064" spans="1:1">
      <c r="A4064" s="19"/>
    </row>
    <row r="4065" spans="1:1">
      <c r="A4065" s="19"/>
    </row>
    <row r="4066" spans="1:1">
      <c r="A4066" s="19"/>
    </row>
    <row r="4067" spans="1:1">
      <c r="A4067" s="19"/>
    </row>
    <row r="4068" spans="1:1">
      <c r="A4068" s="19"/>
    </row>
    <row r="4069" spans="1:1">
      <c r="A4069" s="19"/>
    </row>
    <row r="4070" spans="1:1">
      <c r="A4070" s="19"/>
    </row>
    <row r="4071" spans="1:1">
      <c r="A4071" s="19"/>
    </row>
    <row r="4072" spans="1:1">
      <c r="A4072" s="19"/>
    </row>
    <row r="4073" spans="1:1">
      <c r="A4073" s="19"/>
    </row>
    <row r="4074" spans="1:1">
      <c r="A4074" s="19"/>
    </row>
    <row r="4075" spans="1:1">
      <c r="A4075" s="19"/>
    </row>
    <row r="4076" spans="1:1">
      <c r="A4076" s="19"/>
    </row>
    <row r="4077" spans="1:1">
      <c r="A4077" s="19"/>
    </row>
    <row r="4078" spans="1:1">
      <c r="A4078" s="19"/>
    </row>
    <row r="4079" spans="1:1">
      <c r="A4079" s="19"/>
    </row>
    <row r="4080" spans="1:1">
      <c r="A4080" s="19"/>
    </row>
    <row r="4081" spans="1:1">
      <c r="A4081" s="19"/>
    </row>
    <row r="4082" spans="1:1">
      <c r="A4082" s="19"/>
    </row>
    <row r="4083" spans="1:1">
      <c r="A4083" s="19"/>
    </row>
    <row r="4084" spans="1:1">
      <c r="A4084" s="19"/>
    </row>
    <row r="4085" spans="1:1">
      <c r="A4085" s="19"/>
    </row>
    <row r="4086" spans="1:1">
      <c r="A4086" s="19"/>
    </row>
    <row r="4087" spans="1:1">
      <c r="A4087" s="19"/>
    </row>
    <row r="4088" spans="1:1">
      <c r="A4088" s="19"/>
    </row>
    <row r="4089" spans="1:1">
      <c r="A4089" s="19"/>
    </row>
    <row r="4090" spans="1:1">
      <c r="A4090" s="19"/>
    </row>
    <row r="4091" spans="1:1">
      <c r="A4091" s="19"/>
    </row>
    <row r="4092" spans="1:1">
      <c r="A4092" s="19"/>
    </row>
    <row r="4093" spans="1:1">
      <c r="A4093" s="19"/>
    </row>
    <row r="4094" spans="1:1">
      <c r="A4094" s="19"/>
    </row>
    <row r="4095" spans="1:1">
      <c r="A4095" s="19"/>
    </row>
    <row r="4096" spans="1:1">
      <c r="A4096" s="19"/>
    </row>
    <row r="4097" spans="1:1">
      <c r="A4097" s="19"/>
    </row>
    <row r="4098" spans="1:1">
      <c r="A4098" s="19"/>
    </row>
    <row r="4099" spans="1:1">
      <c r="A4099" s="19"/>
    </row>
    <row r="4100" spans="1:1">
      <c r="A4100" s="19"/>
    </row>
    <row r="4101" spans="1:1">
      <c r="A4101" s="19"/>
    </row>
    <row r="4102" spans="1:1">
      <c r="A4102" s="19"/>
    </row>
    <row r="4103" spans="1:1">
      <c r="A4103" s="19"/>
    </row>
    <row r="4104" spans="1:1">
      <c r="A4104" s="19"/>
    </row>
    <row r="4105" spans="1:1">
      <c r="A4105" s="19"/>
    </row>
    <row r="4106" spans="1:1">
      <c r="A4106" s="19"/>
    </row>
    <row r="4107" spans="1:1">
      <c r="A4107" s="19"/>
    </row>
    <row r="4108" spans="1:1">
      <c r="A4108" s="19"/>
    </row>
    <row r="4109" spans="1:1">
      <c r="A4109" s="19"/>
    </row>
    <row r="4110" spans="1:1">
      <c r="A4110" s="19"/>
    </row>
    <row r="4111" spans="1:1">
      <c r="A4111" s="19"/>
    </row>
    <row r="4112" spans="1:1">
      <c r="A4112" s="19"/>
    </row>
    <row r="4113" spans="1:1">
      <c r="A4113" s="19"/>
    </row>
    <row r="4114" spans="1:1">
      <c r="A4114" s="19"/>
    </row>
    <row r="4115" spans="1:1">
      <c r="A4115" s="19"/>
    </row>
    <row r="4116" spans="1:1">
      <c r="A4116" s="19"/>
    </row>
    <row r="4117" spans="1:1">
      <c r="A4117" s="19"/>
    </row>
    <row r="4118" spans="1:1">
      <c r="A4118" s="19"/>
    </row>
    <row r="4119" spans="1:1">
      <c r="A4119" s="19"/>
    </row>
    <row r="4120" spans="1:1">
      <c r="A4120" s="19"/>
    </row>
    <row r="4121" spans="1:1">
      <c r="A4121" s="19"/>
    </row>
    <row r="4122" spans="1:1">
      <c r="A4122" s="19"/>
    </row>
    <row r="4123" spans="1:1">
      <c r="A4123" s="19"/>
    </row>
    <row r="4124" spans="1:1">
      <c r="A4124" s="19"/>
    </row>
    <row r="4125" spans="1:1">
      <c r="A4125" s="19"/>
    </row>
    <row r="4126" spans="1:1">
      <c r="A4126" s="19"/>
    </row>
    <row r="4127" spans="1:1">
      <c r="A4127" s="19"/>
    </row>
    <row r="4128" spans="1:1">
      <c r="A4128" s="19"/>
    </row>
    <row r="4129" spans="1:1">
      <c r="A4129" s="19"/>
    </row>
    <row r="4130" spans="1:1">
      <c r="A4130" s="19"/>
    </row>
    <row r="4131" spans="1:1">
      <c r="A4131" s="19"/>
    </row>
    <row r="4132" spans="1:1">
      <c r="A4132" s="19"/>
    </row>
    <row r="4133" spans="1:1">
      <c r="A4133" s="19"/>
    </row>
    <row r="4134" spans="1:1">
      <c r="A4134" s="19"/>
    </row>
    <row r="4135" spans="1:1">
      <c r="A4135" s="19"/>
    </row>
    <row r="4136" spans="1:1">
      <c r="A4136" s="19"/>
    </row>
    <row r="4137" spans="1:1">
      <c r="A4137" s="19"/>
    </row>
    <row r="4138" spans="1:1">
      <c r="A4138" s="19"/>
    </row>
    <row r="4139" spans="1:1">
      <c r="A4139" s="19"/>
    </row>
    <row r="4140" spans="1:1">
      <c r="A4140" s="19"/>
    </row>
    <row r="4141" spans="1:1">
      <c r="A4141" s="19"/>
    </row>
    <row r="4142" spans="1:1">
      <c r="A4142" s="19"/>
    </row>
    <row r="4143" spans="1:1">
      <c r="A4143" s="19"/>
    </row>
    <row r="4144" spans="1:1">
      <c r="A4144" s="19"/>
    </row>
    <row r="4145" spans="1:1">
      <c r="A4145" s="19"/>
    </row>
    <row r="4146" spans="1:1">
      <c r="A4146" s="19"/>
    </row>
    <row r="4147" spans="1:1">
      <c r="A4147" s="19"/>
    </row>
    <row r="4148" spans="1:1">
      <c r="A4148" s="19"/>
    </row>
    <row r="4149" spans="1:1">
      <c r="A4149" s="19"/>
    </row>
    <row r="4150" spans="1:1">
      <c r="A4150" s="19"/>
    </row>
    <row r="4151" spans="1:1">
      <c r="A4151" s="19"/>
    </row>
    <row r="4152" spans="1:1">
      <c r="A4152" s="19"/>
    </row>
    <row r="4153" spans="1:1">
      <c r="A4153" s="19"/>
    </row>
    <row r="4154" spans="1:1">
      <c r="A4154" s="19"/>
    </row>
    <row r="4155" spans="1:1">
      <c r="A4155" s="19"/>
    </row>
    <row r="4156" spans="1:1">
      <c r="A4156" s="19"/>
    </row>
    <row r="4157" spans="1:1">
      <c r="A4157" s="19"/>
    </row>
    <row r="4158" spans="1:1">
      <c r="A4158" s="19"/>
    </row>
    <row r="4159" spans="1:1">
      <c r="A4159" s="19"/>
    </row>
    <row r="4160" spans="1:1">
      <c r="A4160" s="19"/>
    </row>
    <row r="4161" spans="1:1">
      <c r="A4161" s="19"/>
    </row>
    <row r="4162" spans="1:1">
      <c r="A4162" s="19"/>
    </row>
    <row r="4163" spans="1:1">
      <c r="A4163" s="19"/>
    </row>
    <row r="4164" spans="1:1">
      <c r="A4164" s="19"/>
    </row>
    <row r="4165" spans="1:1">
      <c r="A4165" s="19"/>
    </row>
    <row r="4166" spans="1:1">
      <c r="A4166" s="19"/>
    </row>
    <row r="4167" spans="1:1">
      <c r="A4167" s="19"/>
    </row>
    <row r="4168" spans="1:1">
      <c r="A4168" s="19"/>
    </row>
    <row r="4169" spans="1:1">
      <c r="A4169" s="19"/>
    </row>
    <row r="4170" spans="1:1">
      <c r="A4170" s="19"/>
    </row>
    <row r="4171" spans="1:1">
      <c r="A4171" s="19"/>
    </row>
    <row r="4172" spans="1:1">
      <c r="A4172" s="19"/>
    </row>
    <row r="4173" spans="1:1">
      <c r="A4173" s="19"/>
    </row>
    <row r="4174" spans="1:1">
      <c r="A4174" s="19"/>
    </row>
    <row r="4175" spans="1:1">
      <c r="A4175" s="19"/>
    </row>
    <row r="4176" spans="1:1">
      <c r="A4176" s="19"/>
    </row>
    <row r="4177" spans="1:1">
      <c r="A4177" s="19"/>
    </row>
    <row r="4178" spans="1:1">
      <c r="A4178" s="19"/>
    </row>
    <row r="4179" spans="1:1">
      <c r="A4179" s="19"/>
    </row>
    <row r="4180" spans="1:1">
      <c r="A4180" s="19"/>
    </row>
    <row r="4181" spans="1:1">
      <c r="A4181" s="19"/>
    </row>
    <row r="4182" spans="1:1">
      <c r="A4182" s="19"/>
    </row>
    <row r="4183" spans="1:1">
      <c r="A4183" s="19"/>
    </row>
    <row r="4184" spans="1:1">
      <c r="A4184" s="19"/>
    </row>
    <row r="4185" spans="1:1">
      <c r="A4185" s="19"/>
    </row>
    <row r="4186" spans="1:1">
      <c r="A4186" s="19"/>
    </row>
    <row r="4187" spans="1:1">
      <c r="A4187" s="19"/>
    </row>
    <row r="4188" spans="1:1">
      <c r="A4188" s="19"/>
    </row>
    <row r="4189" spans="1:1">
      <c r="A4189" s="19"/>
    </row>
    <row r="4190" spans="1:1">
      <c r="A4190" s="19"/>
    </row>
    <row r="4191" spans="1:1">
      <c r="A4191" s="19"/>
    </row>
    <row r="4192" spans="1:1">
      <c r="A4192" s="19"/>
    </row>
    <row r="4193" spans="1:1">
      <c r="A4193" s="19"/>
    </row>
    <row r="4194" spans="1:1">
      <c r="A4194" s="19"/>
    </row>
    <row r="4195" spans="1:1">
      <c r="A4195" s="19"/>
    </row>
    <row r="4196" spans="1:1">
      <c r="A4196" s="19"/>
    </row>
    <row r="4197" spans="1:1">
      <c r="A4197" s="19"/>
    </row>
    <row r="4198" spans="1:1">
      <c r="A4198" s="19"/>
    </row>
    <row r="4199" spans="1:1">
      <c r="A4199" s="19"/>
    </row>
    <row r="4200" spans="1:1">
      <c r="A4200" s="19"/>
    </row>
    <row r="4201" spans="1:1">
      <c r="A4201" s="19"/>
    </row>
    <row r="4202" spans="1:1">
      <c r="A4202" s="19"/>
    </row>
    <row r="4203" spans="1:1">
      <c r="A4203" s="19"/>
    </row>
    <row r="4204" spans="1:1">
      <c r="A4204" s="19"/>
    </row>
    <row r="4205" spans="1:1">
      <c r="A4205" s="19"/>
    </row>
    <row r="4206" spans="1:1">
      <c r="A4206" s="19"/>
    </row>
    <row r="4207" spans="1:1">
      <c r="A4207" s="19"/>
    </row>
    <row r="4208" spans="1:1">
      <c r="A4208" s="19"/>
    </row>
    <row r="4209" spans="1:1">
      <c r="A4209" s="19"/>
    </row>
    <row r="4210" spans="1:1">
      <c r="A4210" s="19"/>
    </row>
    <row r="4211" spans="1:1">
      <c r="A4211" s="19"/>
    </row>
    <row r="4212" spans="1:1">
      <c r="A4212" s="19"/>
    </row>
    <row r="4213" spans="1:1">
      <c r="A4213" s="19"/>
    </row>
    <row r="4214" spans="1:1">
      <c r="A4214" s="19"/>
    </row>
    <row r="4215" spans="1:1">
      <c r="A4215" s="19"/>
    </row>
    <row r="4216" spans="1:1">
      <c r="A4216" s="19"/>
    </row>
    <row r="4217" spans="1:1">
      <c r="A4217" s="19"/>
    </row>
    <row r="4218" spans="1:1">
      <c r="A4218" s="19"/>
    </row>
    <row r="4219" spans="1:1">
      <c r="A4219" s="19"/>
    </row>
    <row r="4220" spans="1:1">
      <c r="A4220" s="19"/>
    </row>
    <row r="4221" spans="1:1">
      <c r="A4221" s="19"/>
    </row>
    <row r="4222" spans="1:1">
      <c r="A4222" s="19"/>
    </row>
    <row r="4223" spans="1:1">
      <c r="A4223" s="19"/>
    </row>
    <row r="4224" spans="1:1">
      <c r="A4224" s="19"/>
    </row>
    <row r="4225" spans="1:1">
      <c r="A4225" s="19"/>
    </row>
    <row r="4226" spans="1:1">
      <c r="A4226" s="19"/>
    </row>
    <row r="4227" spans="1:1">
      <c r="A4227" s="19"/>
    </row>
    <row r="4228" spans="1:1">
      <c r="A4228" s="19"/>
    </row>
    <row r="4229" spans="1:1">
      <c r="A4229" s="19"/>
    </row>
    <row r="4230" spans="1:1">
      <c r="A4230" s="19"/>
    </row>
    <row r="4231" spans="1:1">
      <c r="A4231" s="19"/>
    </row>
    <row r="4232" spans="1:1">
      <c r="A4232" s="19"/>
    </row>
    <row r="4233" spans="1:1">
      <c r="A4233" s="19"/>
    </row>
    <row r="4234" spans="1:1">
      <c r="A4234" s="19"/>
    </row>
    <row r="4235" spans="1:1">
      <c r="A4235" s="19"/>
    </row>
    <row r="4236" spans="1:1">
      <c r="A4236" s="19"/>
    </row>
    <row r="4237" spans="1:1">
      <c r="A4237" s="19"/>
    </row>
    <row r="4238" spans="1:1">
      <c r="A4238" s="19"/>
    </row>
    <row r="4239" spans="1:1">
      <c r="A4239" s="19"/>
    </row>
    <row r="4240" spans="1:1">
      <c r="A4240" s="19"/>
    </row>
    <row r="4241" spans="1:1">
      <c r="A4241" s="19"/>
    </row>
    <row r="4242" spans="1:1">
      <c r="A4242" s="19"/>
    </row>
  </sheetData>
  <sheetProtection password="DD8F" sheet="1" objects="1" scenarios="1"/>
  <mergeCells count="8">
    <mergeCell ref="B1:C1"/>
    <mergeCell ref="E1:F1"/>
    <mergeCell ref="AY1:AZ1"/>
    <mergeCell ref="N1:O1"/>
    <mergeCell ref="W1:X1"/>
    <mergeCell ref="AH1:AI1"/>
    <mergeCell ref="AR1:AS1"/>
    <mergeCell ref="AO1:AP1"/>
  </mergeCells>
  <phoneticPr fontId="13" type="noConversion"/>
  <conditionalFormatting sqref="AO1 AR1 AH1 AY1">
    <cfRule type="cellIs" dxfId="1" priority="1" stopIfTrue="1" operator="equal">
      <formula>1</formula>
    </cfRule>
  </conditionalFormatting>
  <pageMargins left="0.23622047244094491" right="0.19685039370078741" top="0.70866141732283472" bottom="0.62992125984251968" header="0.51181102362204722" footer="0.51181102362204722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BJ4237"/>
  <sheetViews>
    <sheetView tabSelected="1" workbookViewId="0">
      <pane ySplit="7740" topLeftCell="A257"/>
      <selection activeCell="AS3" sqref="AS3"/>
      <selection pane="bottomLeft" activeCell="BI269" sqref="BI269"/>
    </sheetView>
  </sheetViews>
  <sheetFormatPr baseColWidth="10" defaultRowHeight="12.75"/>
  <cols>
    <col min="1" max="1" width="27.140625" customWidth="1"/>
    <col min="2" max="2" width="8.28515625" customWidth="1"/>
    <col min="3" max="3" width="7.7109375" customWidth="1"/>
    <col min="4" max="4" width="1.7109375" customWidth="1"/>
    <col min="5" max="5" width="6.7109375" customWidth="1"/>
    <col min="6" max="6" width="6.42578125" customWidth="1"/>
    <col min="7" max="12" width="6.7109375" hidden="1" customWidth="1"/>
    <col min="13" max="13" width="1.7109375" customWidth="1"/>
    <col min="14" max="14" width="6.7109375" customWidth="1"/>
    <col min="15" max="15" width="6.42578125" customWidth="1"/>
    <col min="16" max="21" width="6.7109375" hidden="1" customWidth="1"/>
    <col min="22" max="22" width="1.7109375" customWidth="1"/>
    <col min="23" max="24" width="6.7109375" customWidth="1"/>
    <col min="25" max="32" width="6.7109375" hidden="1" customWidth="1"/>
    <col min="33" max="33" width="1.7109375" customWidth="1"/>
    <col min="34" max="34" width="6.7109375" customWidth="1"/>
    <col min="35" max="35" width="6.42578125" customWidth="1"/>
    <col min="36" max="39" width="6.7109375" hidden="1" customWidth="1"/>
    <col min="40" max="40" width="1.7109375" customWidth="1"/>
    <col min="41" max="42" width="6.7109375" customWidth="1"/>
    <col min="43" max="43" width="1.7109375" customWidth="1"/>
    <col min="44" max="45" width="6.7109375" customWidth="1"/>
    <col min="46" max="49" width="6.7109375" hidden="1" customWidth="1"/>
    <col min="50" max="50" width="1.7109375" customWidth="1"/>
    <col min="51" max="52" width="6.7109375" customWidth="1"/>
    <col min="53" max="58" width="6.7109375" hidden="1" customWidth="1"/>
  </cols>
  <sheetData>
    <row r="1" spans="1:62" ht="92.25" customHeight="1" thickBot="1">
      <c r="A1" s="53" t="s">
        <v>6</v>
      </c>
      <c r="B1" s="69" t="s">
        <v>156</v>
      </c>
      <c r="C1" s="70"/>
      <c r="D1" s="43"/>
      <c r="E1" s="71" t="s">
        <v>158</v>
      </c>
      <c r="F1" s="68"/>
      <c r="G1" s="44"/>
      <c r="H1" s="44"/>
      <c r="I1" s="44"/>
      <c r="J1" s="44"/>
      <c r="K1" s="44"/>
      <c r="L1" s="44"/>
      <c r="M1" s="45"/>
      <c r="N1" s="71" t="s">
        <v>160</v>
      </c>
      <c r="O1" s="68"/>
      <c r="P1" s="56"/>
      <c r="Q1" s="56"/>
      <c r="R1" s="56"/>
      <c r="S1" s="56"/>
      <c r="T1" s="56"/>
      <c r="U1" s="56"/>
      <c r="V1" s="45"/>
      <c r="W1" s="71" t="s">
        <v>161</v>
      </c>
      <c r="X1" s="68"/>
      <c r="Y1" s="56"/>
      <c r="Z1" s="56"/>
      <c r="AA1" s="56"/>
      <c r="AB1" s="56"/>
      <c r="AC1" s="56"/>
      <c r="AD1" s="56"/>
      <c r="AE1" s="56"/>
      <c r="AF1" s="56"/>
      <c r="AG1" s="45"/>
      <c r="AH1" s="67" t="s">
        <v>162</v>
      </c>
      <c r="AI1" s="68"/>
      <c r="AJ1" s="57"/>
      <c r="AK1" s="57"/>
      <c r="AL1" s="57"/>
      <c r="AM1" s="57"/>
      <c r="AN1" s="45"/>
      <c r="AO1" s="67" t="s">
        <v>0</v>
      </c>
      <c r="AP1" s="70"/>
      <c r="AQ1" s="45"/>
      <c r="AR1" s="67" t="s">
        <v>1</v>
      </c>
      <c r="AS1" s="68"/>
      <c r="AT1" s="57"/>
      <c r="AU1" s="57"/>
      <c r="AV1" s="57"/>
      <c r="AW1" s="57"/>
      <c r="AX1" s="45"/>
      <c r="AY1" s="67" t="s">
        <v>101</v>
      </c>
      <c r="AZ1" s="68"/>
      <c r="BA1" s="21"/>
      <c r="BB1" s="21"/>
      <c r="BC1" s="21"/>
      <c r="BD1" s="21"/>
      <c r="BE1" s="21"/>
      <c r="BF1" s="20"/>
    </row>
    <row r="2" spans="1:62" ht="87.75">
      <c r="A2" s="47" t="s">
        <v>103</v>
      </c>
      <c r="B2" s="52" t="s">
        <v>157</v>
      </c>
      <c r="C2" s="25" t="s">
        <v>3</v>
      </c>
      <c r="D2" s="27"/>
      <c r="E2" s="28" t="s">
        <v>2</v>
      </c>
      <c r="F2" s="28" t="s">
        <v>4</v>
      </c>
      <c r="G2" s="28" t="s">
        <v>102</v>
      </c>
      <c r="H2" s="28" t="s">
        <v>159</v>
      </c>
      <c r="I2" s="28" t="s">
        <v>102</v>
      </c>
      <c r="J2" s="28" t="s">
        <v>159</v>
      </c>
      <c r="K2" s="28" t="s">
        <v>102</v>
      </c>
      <c r="L2" s="28" t="s">
        <v>159</v>
      </c>
      <c r="M2" s="29"/>
      <c r="N2" s="28" t="s">
        <v>2</v>
      </c>
      <c r="O2" s="28" t="s">
        <v>4</v>
      </c>
      <c r="P2" s="28" t="s">
        <v>102</v>
      </c>
      <c r="Q2" s="28" t="s">
        <v>159</v>
      </c>
      <c r="R2" s="28" t="s">
        <v>102</v>
      </c>
      <c r="S2" s="28" t="s">
        <v>159</v>
      </c>
      <c r="T2" s="28" t="s">
        <v>102</v>
      </c>
      <c r="U2" s="28" t="s">
        <v>159</v>
      </c>
      <c r="V2" s="29"/>
      <c r="W2" s="28" t="s">
        <v>2</v>
      </c>
      <c r="X2" s="28" t="s">
        <v>4</v>
      </c>
      <c r="Y2" s="28" t="s">
        <v>102</v>
      </c>
      <c r="Z2" s="28" t="s">
        <v>159</v>
      </c>
      <c r="AA2" s="28" t="s">
        <v>102</v>
      </c>
      <c r="AB2" s="28" t="s">
        <v>159</v>
      </c>
      <c r="AC2" s="28" t="s">
        <v>102</v>
      </c>
      <c r="AD2" s="28" t="s">
        <v>159</v>
      </c>
      <c r="AE2" s="28" t="s">
        <v>102</v>
      </c>
      <c r="AF2" s="28" t="s">
        <v>159</v>
      </c>
      <c r="AG2" s="29"/>
      <c r="AH2" s="28" t="s">
        <v>2</v>
      </c>
      <c r="AI2" s="28" t="s">
        <v>4</v>
      </c>
      <c r="AJ2" s="28" t="s">
        <v>102</v>
      </c>
      <c r="AK2" s="28" t="s">
        <v>159</v>
      </c>
      <c r="AL2" s="28" t="s">
        <v>102</v>
      </c>
      <c r="AM2" s="28" t="s">
        <v>159</v>
      </c>
      <c r="AN2" s="22"/>
      <c r="AO2" s="28" t="s">
        <v>102</v>
      </c>
      <c r="AP2" s="28" t="s">
        <v>4</v>
      </c>
      <c r="AQ2" s="22"/>
      <c r="AR2" s="28" t="s">
        <v>2</v>
      </c>
      <c r="AS2" s="28" t="s">
        <v>66</v>
      </c>
      <c r="AT2" s="28" t="s">
        <v>102</v>
      </c>
      <c r="AU2" s="28" t="s">
        <v>159</v>
      </c>
      <c r="AV2" s="28" t="s">
        <v>102</v>
      </c>
      <c r="AW2" s="28" t="s">
        <v>159</v>
      </c>
      <c r="AX2" s="29"/>
      <c r="AY2" s="28" t="s">
        <v>2</v>
      </c>
      <c r="AZ2" s="28" t="s">
        <v>4</v>
      </c>
      <c r="BA2" s="17" t="s">
        <v>102</v>
      </c>
      <c r="BB2" s="12" t="s">
        <v>159</v>
      </c>
      <c r="BC2" s="14" t="s">
        <v>102</v>
      </c>
      <c r="BD2" s="12" t="s">
        <v>159</v>
      </c>
      <c r="BE2" s="14" t="s">
        <v>102</v>
      </c>
      <c r="BF2" s="12" t="s">
        <v>159</v>
      </c>
      <c r="BG2" s="1"/>
      <c r="BH2" s="28" t="s">
        <v>7</v>
      </c>
      <c r="BI2" s="28" t="s">
        <v>65</v>
      </c>
    </row>
    <row r="3" spans="1:62">
      <c r="A3" s="48" t="s">
        <v>140</v>
      </c>
      <c r="B3" s="51">
        <v>16.770879267120534</v>
      </c>
      <c r="C3" s="58">
        <f t="shared" ref="C3:C66" si="0">RANK(B3,B$3:B$264,1)</f>
        <v>262</v>
      </c>
      <c r="D3" s="22"/>
      <c r="E3" s="30">
        <v>0.72855452199378246</v>
      </c>
      <c r="F3" s="58">
        <f t="shared" ref="F3:F66" si="1">RANK(E3,E$3:E$264,1)</f>
        <v>259</v>
      </c>
      <c r="G3" s="32">
        <v>0.31476828755797287</v>
      </c>
      <c r="H3" s="33">
        <v>234</v>
      </c>
      <c r="I3" s="32">
        <v>0.71632016178996516</v>
      </c>
      <c r="J3" s="33">
        <v>220</v>
      </c>
      <c r="K3" s="32">
        <v>0.68747856832861953</v>
      </c>
      <c r="L3" s="33">
        <v>244</v>
      </c>
      <c r="M3" s="22"/>
      <c r="N3" s="30">
        <v>0.53998076148912943</v>
      </c>
      <c r="O3" s="58">
        <f t="shared" ref="O3:O66" si="2">RANK(N3,N$3:N$264,1)</f>
        <v>244</v>
      </c>
      <c r="P3" s="32">
        <v>0.84048909885978551</v>
      </c>
      <c r="Q3" s="33">
        <v>255</v>
      </c>
      <c r="R3" s="32">
        <v>0.58932224353580165</v>
      </c>
      <c r="S3" s="33">
        <v>248</v>
      </c>
      <c r="T3" s="32">
        <v>0.8963946229126305</v>
      </c>
      <c r="U3" s="33">
        <v>259</v>
      </c>
      <c r="V3" s="22"/>
      <c r="W3" s="30">
        <v>0.42415689441125914</v>
      </c>
      <c r="X3" s="58">
        <f t="shared" ref="X3:X66" si="3">RANK(W3,W$3:W$264,1)</f>
        <v>258</v>
      </c>
      <c r="Y3" s="32">
        <v>1.02485267742762E-2</v>
      </c>
      <c r="Z3" s="35">
        <v>116</v>
      </c>
      <c r="AA3" s="32">
        <v>0.50811499013226269</v>
      </c>
      <c r="AB3" s="35">
        <v>221</v>
      </c>
      <c r="AC3" s="32">
        <v>0.70999012664170991</v>
      </c>
      <c r="AD3" s="35">
        <v>259</v>
      </c>
      <c r="AE3" s="32">
        <v>1</v>
      </c>
      <c r="AF3" s="35">
        <v>262</v>
      </c>
      <c r="AG3" s="22"/>
      <c r="AH3" s="30">
        <v>0.90525470802859587</v>
      </c>
      <c r="AI3" s="58">
        <f t="shared" ref="AI3:AI66" si="4">RANK(AH3,AH$3:AH$264,1)</f>
        <v>259</v>
      </c>
      <c r="AJ3" s="32">
        <v>0.99431597747612555</v>
      </c>
      <c r="AK3" s="33">
        <v>261</v>
      </c>
      <c r="AL3" s="32">
        <v>1</v>
      </c>
      <c r="AM3" s="33">
        <v>262</v>
      </c>
      <c r="AN3" s="22"/>
      <c r="AO3" s="30">
        <v>0.78198632491838127</v>
      </c>
      <c r="AP3" s="58">
        <f t="shared" ref="AP3:AP66" si="5">RANK(AO3,AO$3:AO$264,1)</f>
        <v>245</v>
      </c>
      <c r="AQ3" s="22"/>
      <c r="AR3" s="30">
        <v>0.7892056948941959</v>
      </c>
      <c r="AS3" s="58">
        <f t="shared" ref="AS3:AS66" si="6">RANK(AR3,AR$3:AR$264,1)</f>
        <v>262</v>
      </c>
      <c r="AT3" s="30">
        <v>0.61758218683628752</v>
      </c>
      <c r="AU3" s="31">
        <v>199</v>
      </c>
      <c r="AV3" s="30">
        <v>0.70429351864479528</v>
      </c>
      <c r="AW3" s="31">
        <v>255</v>
      </c>
      <c r="AX3" s="24"/>
      <c r="AY3" s="30">
        <v>0.69764640154096469</v>
      </c>
      <c r="AZ3" s="58">
        <f t="shared" ref="AZ3:AZ66" si="7">RANK(AY3,AY$3:AY$264,1)</f>
        <v>261</v>
      </c>
      <c r="BA3" s="3">
        <v>0.58382725221443166</v>
      </c>
      <c r="BB3" s="13">
        <v>198</v>
      </c>
      <c r="BC3" s="2">
        <v>0.83305860628443951</v>
      </c>
      <c r="BD3" s="13">
        <v>259</v>
      </c>
      <c r="BE3" s="2">
        <v>4.1958041958041958E-3</v>
      </c>
      <c r="BF3" s="13">
        <v>183</v>
      </c>
      <c r="BH3" s="31">
        <f>AVERAGE(C3,F3,O3,X3,AI3,AP3,AS3,AZ3)</f>
        <v>256.25</v>
      </c>
      <c r="BI3" s="31">
        <f>RANK(BH3,BH3:BH264,1)</f>
        <v>262</v>
      </c>
      <c r="BJ3" s="54"/>
    </row>
    <row r="4" spans="1:62">
      <c r="A4" s="48" t="s">
        <v>143</v>
      </c>
      <c r="B4" s="51">
        <v>15.756843967138249</v>
      </c>
      <c r="C4" s="58">
        <f t="shared" si="0"/>
        <v>261</v>
      </c>
      <c r="D4" s="22"/>
      <c r="E4" s="30">
        <v>0.65620418616616571</v>
      </c>
      <c r="F4" s="58">
        <f t="shared" si="1"/>
        <v>254</v>
      </c>
      <c r="G4" s="32">
        <v>0.22543657187094898</v>
      </c>
      <c r="H4" s="33">
        <v>180</v>
      </c>
      <c r="I4" s="32">
        <v>0.77615980277937013</v>
      </c>
      <c r="J4" s="33">
        <v>242</v>
      </c>
      <c r="K4" s="32">
        <v>0.67567070688461428</v>
      </c>
      <c r="L4" s="33">
        <v>236</v>
      </c>
      <c r="M4" s="22"/>
      <c r="N4" s="30">
        <v>0.66517782811392057</v>
      </c>
      <c r="O4" s="58">
        <f t="shared" si="2"/>
        <v>260</v>
      </c>
      <c r="P4" s="32">
        <v>0.67661296334002752</v>
      </c>
      <c r="Q4" s="33">
        <v>214</v>
      </c>
      <c r="R4" s="32">
        <v>0.61583325026357527</v>
      </c>
      <c r="S4" s="33">
        <v>252</v>
      </c>
      <c r="T4" s="32">
        <v>0.96436375290093801</v>
      </c>
      <c r="U4" s="33">
        <v>261</v>
      </c>
      <c r="V4" s="22"/>
      <c r="W4" s="30">
        <v>0.4911221364132623</v>
      </c>
      <c r="X4" s="58">
        <f t="shared" si="3"/>
        <v>262</v>
      </c>
      <c r="Y4" s="32">
        <v>2.1807278179092273E-3</v>
      </c>
      <c r="Z4" s="35">
        <v>28</v>
      </c>
      <c r="AA4" s="32">
        <v>0.5842142453975353</v>
      </c>
      <c r="AB4" s="35">
        <v>237</v>
      </c>
      <c r="AC4" s="32">
        <v>0.64351322406860656</v>
      </c>
      <c r="AD4" s="35">
        <v>257</v>
      </c>
      <c r="AE4" s="32">
        <v>0.39270195783907785</v>
      </c>
      <c r="AF4" s="35">
        <v>226</v>
      </c>
      <c r="AG4" s="22"/>
      <c r="AH4" s="30">
        <v>0.97515555954497912</v>
      </c>
      <c r="AI4" s="58">
        <f t="shared" si="4"/>
        <v>262</v>
      </c>
      <c r="AJ4" s="32">
        <v>1</v>
      </c>
      <c r="AK4" s="33">
        <v>262</v>
      </c>
      <c r="AL4" s="32">
        <v>0.98640838328220404</v>
      </c>
      <c r="AM4" s="33">
        <v>261</v>
      </c>
      <c r="AN4" s="22"/>
      <c r="AO4" s="30">
        <v>0.8837856128380015</v>
      </c>
      <c r="AP4" s="58">
        <f t="shared" si="5"/>
        <v>256</v>
      </c>
      <c r="AQ4" s="22"/>
      <c r="AR4" s="30">
        <v>0.62045096265721833</v>
      </c>
      <c r="AS4" s="58">
        <f t="shared" si="6"/>
        <v>232</v>
      </c>
      <c r="AT4" s="30">
        <v>0.68772808795581308</v>
      </c>
      <c r="AU4" s="31">
        <v>235</v>
      </c>
      <c r="AV4" s="30">
        <v>0.7489387368459991</v>
      </c>
      <c r="AW4" s="31">
        <v>256</v>
      </c>
      <c r="AX4" s="24"/>
      <c r="AY4" s="30">
        <v>0.46544704476629234</v>
      </c>
      <c r="AZ4" s="58">
        <f t="shared" si="7"/>
        <v>244</v>
      </c>
      <c r="BA4" s="3">
        <v>0.82447241449645636</v>
      </c>
      <c r="BB4" s="13">
        <v>254</v>
      </c>
      <c r="BC4" s="2">
        <v>0.96782248404729809</v>
      </c>
      <c r="BD4" s="13">
        <v>261</v>
      </c>
      <c r="BE4" s="2">
        <v>1.3986013986013986E-3</v>
      </c>
      <c r="BF4" s="13">
        <v>125</v>
      </c>
      <c r="BH4" s="31">
        <f t="shared" ref="BH4:BH67" si="8">AVERAGE(C4,F4,O4,X4,AI4,AP4,AS4,AZ4)</f>
        <v>253.875</v>
      </c>
      <c r="BI4" s="31">
        <f t="shared" ref="BI4:BI67" si="9">RANK(BH4,BH4:BH265,1)</f>
        <v>261</v>
      </c>
      <c r="BJ4" s="54"/>
    </row>
    <row r="5" spans="1:62">
      <c r="A5" s="48" t="s">
        <v>14</v>
      </c>
      <c r="B5" s="51">
        <v>14.96579423365135</v>
      </c>
      <c r="C5" s="58">
        <f t="shared" si="0"/>
        <v>260</v>
      </c>
      <c r="D5" s="22"/>
      <c r="E5" s="30">
        <v>0.81691885759028093</v>
      </c>
      <c r="F5" s="58">
        <f t="shared" si="1"/>
        <v>262</v>
      </c>
      <c r="G5" s="32">
        <v>1</v>
      </c>
      <c r="H5" s="33">
        <v>262</v>
      </c>
      <c r="I5" s="32">
        <v>0.81122988850206457</v>
      </c>
      <c r="J5" s="33">
        <v>249</v>
      </c>
      <c r="K5" s="32">
        <v>0.61179962168377289</v>
      </c>
      <c r="L5" s="33">
        <v>218</v>
      </c>
      <c r="M5" s="22"/>
      <c r="N5" s="30">
        <v>0.4793619210435382</v>
      </c>
      <c r="O5" s="58">
        <f t="shared" si="2"/>
        <v>222</v>
      </c>
      <c r="P5" s="32">
        <v>0.64247277031599703</v>
      </c>
      <c r="Q5" s="33">
        <v>199</v>
      </c>
      <c r="R5" s="32">
        <v>0.35775656106624504</v>
      </c>
      <c r="S5" s="33">
        <v>217</v>
      </c>
      <c r="T5" s="32">
        <v>0.77887541188763676</v>
      </c>
      <c r="U5" s="33">
        <v>243</v>
      </c>
      <c r="V5" s="22"/>
      <c r="W5" s="30">
        <v>0.41422068716799787</v>
      </c>
      <c r="X5" s="58">
        <f t="shared" si="3"/>
        <v>255</v>
      </c>
      <c r="Y5" s="32">
        <v>7.7410106319436142E-3</v>
      </c>
      <c r="Z5" s="35">
        <v>87</v>
      </c>
      <c r="AA5" s="32">
        <v>0.52436944973156796</v>
      </c>
      <c r="AB5" s="35">
        <v>225</v>
      </c>
      <c r="AC5" s="32">
        <v>0.72501207924730471</v>
      </c>
      <c r="AD5" s="35">
        <v>260</v>
      </c>
      <c r="AE5" s="32">
        <v>0.37647855100894007</v>
      </c>
      <c r="AF5" s="35">
        <v>222</v>
      </c>
      <c r="AG5" s="22"/>
      <c r="AH5" s="30">
        <v>0.87739497833865598</v>
      </c>
      <c r="AI5" s="58">
        <f t="shared" si="4"/>
        <v>255</v>
      </c>
      <c r="AJ5" s="32">
        <v>0.99178048620784476</v>
      </c>
      <c r="AK5" s="33">
        <v>260</v>
      </c>
      <c r="AL5" s="32">
        <v>0.8386119025903126</v>
      </c>
      <c r="AM5" s="33">
        <v>254</v>
      </c>
      <c r="AN5" s="22"/>
      <c r="AO5" s="30">
        <v>0.59753581376645426</v>
      </c>
      <c r="AP5" s="58">
        <f t="shared" si="5"/>
        <v>181</v>
      </c>
      <c r="AQ5" s="22"/>
      <c r="AR5" s="30">
        <v>0.54120726952425369</v>
      </c>
      <c r="AS5" s="58">
        <f t="shared" si="6"/>
        <v>206</v>
      </c>
      <c r="AT5" s="30">
        <v>0.70962229496287466</v>
      </c>
      <c r="AU5" s="31">
        <v>239</v>
      </c>
      <c r="AV5" s="30">
        <v>0.36987193613009789</v>
      </c>
      <c r="AW5" s="31">
        <v>139</v>
      </c>
      <c r="AX5" s="24"/>
      <c r="AY5" s="30">
        <v>0.80730336851316131</v>
      </c>
      <c r="AZ5" s="58">
        <f t="shared" si="7"/>
        <v>262</v>
      </c>
      <c r="BA5" s="3">
        <v>0.86468313200811164</v>
      </c>
      <c r="BB5" s="13">
        <v>257</v>
      </c>
      <c r="BC5" s="2">
        <v>0.60006981593065978</v>
      </c>
      <c r="BD5" s="13">
        <v>219</v>
      </c>
      <c r="BE5" s="2">
        <v>1</v>
      </c>
      <c r="BF5" s="13">
        <v>262</v>
      </c>
      <c r="BH5" s="31">
        <f t="shared" si="8"/>
        <v>237.875</v>
      </c>
      <c r="BI5" s="31">
        <f t="shared" si="9"/>
        <v>252</v>
      </c>
      <c r="BJ5" s="54"/>
    </row>
    <row r="6" spans="1:62">
      <c r="A6" s="48" t="s">
        <v>17</v>
      </c>
      <c r="B6" s="51">
        <v>14.564405661463988</v>
      </c>
      <c r="C6" s="58">
        <f t="shared" si="0"/>
        <v>259</v>
      </c>
      <c r="D6" s="22"/>
      <c r="E6" s="30">
        <v>0.66477871453880788</v>
      </c>
      <c r="F6" s="58">
        <f t="shared" si="1"/>
        <v>256</v>
      </c>
      <c r="G6" s="32">
        <v>0.40500845960919768</v>
      </c>
      <c r="H6" s="33">
        <v>251</v>
      </c>
      <c r="I6" s="32">
        <v>0.77829992038651796</v>
      </c>
      <c r="J6" s="33">
        <v>243</v>
      </c>
      <c r="K6" s="32">
        <v>0.67735550306196879</v>
      </c>
      <c r="L6" s="33">
        <v>237</v>
      </c>
      <c r="M6" s="22"/>
      <c r="N6" s="30">
        <v>0.62372627703776273</v>
      </c>
      <c r="O6" s="58">
        <f t="shared" si="2"/>
        <v>258</v>
      </c>
      <c r="P6" s="32">
        <v>0.76069094504918988</v>
      </c>
      <c r="Q6" s="33">
        <v>244</v>
      </c>
      <c r="R6" s="32">
        <v>0.35317586285945762</v>
      </c>
      <c r="S6" s="33">
        <v>214</v>
      </c>
      <c r="T6" s="32">
        <v>0.87956774500631507</v>
      </c>
      <c r="U6" s="33">
        <v>256</v>
      </c>
      <c r="V6" s="22"/>
      <c r="W6" s="30">
        <v>0.43127891355883247</v>
      </c>
      <c r="X6" s="58">
        <f t="shared" si="3"/>
        <v>261</v>
      </c>
      <c r="Y6" s="32">
        <v>8.0998328799541334E-3</v>
      </c>
      <c r="Z6" s="35">
        <v>90</v>
      </c>
      <c r="AA6" s="32">
        <v>0.54688227215627971</v>
      </c>
      <c r="AB6" s="35">
        <v>230</v>
      </c>
      <c r="AC6" s="32">
        <v>0.73996426291413431</v>
      </c>
      <c r="AD6" s="35">
        <v>261</v>
      </c>
      <c r="AE6" s="32">
        <v>0.44302184906334585</v>
      </c>
      <c r="AF6" s="35">
        <v>233</v>
      </c>
      <c r="AG6" s="22"/>
      <c r="AH6" s="30">
        <v>0.85731665196524487</v>
      </c>
      <c r="AI6" s="58">
        <f t="shared" si="4"/>
        <v>252</v>
      </c>
      <c r="AJ6" s="32">
        <v>0.93562780097028642</v>
      </c>
      <c r="AK6" s="33">
        <v>257</v>
      </c>
      <c r="AL6" s="32">
        <v>0.88809379918528264</v>
      </c>
      <c r="AM6" s="33">
        <v>258</v>
      </c>
      <c r="AN6" s="22"/>
      <c r="AO6" s="30">
        <v>0.75272847004815668</v>
      </c>
      <c r="AP6" s="58">
        <f t="shared" si="5"/>
        <v>237</v>
      </c>
      <c r="AQ6" s="22"/>
      <c r="AR6" s="30">
        <v>0.58567017960099133</v>
      </c>
      <c r="AS6" s="58">
        <f t="shared" si="6"/>
        <v>224</v>
      </c>
      <c r="AT6" s="30">
        <v>0.76004283114106053</v>
      </c>
      <c r="AU6" s="31">
        <v>252</v>
      </c>
      <c r="AV6" s="30">
        <v>0.583957451359706</v>
      </c>
      <c r="AW6" s="31">
        <v>245</v>
      </c>
      <c r="AX6" s="24"/>
      <c r="AY6" s="30">
        <v>0.61390583442738944</v>
      </c>
      <c r="AZ6" s="58">
        <f t="shared" si="7"/>
        <v>260</v>
      </c>
      <c r="BA6" s="3">
        <v>0.80989565233015581</v>
      </c>
      <c r="BB6" s="13">
        <v>253</v>
      </c>
      <c r="BC6" s="2">
        <v>0.7650390755889408</v>
      </c>
      <c r="BD6" s="13">
        <v>252</v>
      </c>
      <c r="BE6" s="2">
        <v>0.3487179487179487</v>
      </c>
      <c r="BF6" s="13">
        <v>261</v>
      </c>
      <c r="BH6" s="31">
        <f t="shared" si="8"/>
        <v>250.875</v>
      </c>
      <c r="BI6" s="31">
        <f t="shared" si="9"/>
        <v>258</v>
      </c>
      <c r="BJ6" s="54"/>
    </row>
    <row r="7" spans="1:62">
      <c r="A7" s="48" t="s">
        <v>180</v>
      </c>
      <c r="B7" s="51">
        <v>14.02669450123572</v>
      </c>
      <c r="C7" s="58">
        <f t="shared" si="0"/>
        <v>258</v>
      </c>
      <c r="D7" s="22"/>
      <c r="E7" s="30">
        <v>0.61111340124515567</v>
      </c>
      <c r="F7" s="58">
        <f t="shared" si="1"/>
        <v>250</v>
      </c>
      <c r="G7" s="32">
        <v>0.42577154831218766</v>
      </c>
      <c r="H7" s="33">
        <v>254</v>
      </c>
      <c r="I7" s="32">
        <v>0.72111156920960662</v>
      </c>
      <c r="J7" s="33">
        <v>222</v>
      </c>
      <c r="K7" s="32">
        <v>0.6215404544944011</v>
      </c>
      <c r="L7" s="33">
        <v>221</v>
      </c>
      <c r="M7" s="22"/>
      <c r="N7" s="30">
        <v>0.59693928046351141</v>
      </c>
      <c r="O7" s="58">
        <f t="shared" si="2"/>
        <v>254</v>
      </c>
      <c r="P7" s="32">
        <v>0.67237020090718735</v>
      </c>
      <c r="Q7" s="33">
        <v>210</v>
      </c>
      <c r="R7" s="32">
        <v>0.65551248285765296</v>
      </c>
      <c r="S7" s="33">
        <v>256</v>
      </c>
      <c r="T7" s="32">
        <v>0.87294130278036142</v>
      </c>
      <c r="U7" s="33">
        <v>253</v>
      </c>
      <c r="V7" s="22"/>
      <c r="W7" s="30">
        <v>0.33430461117462712</v>
      </c>
      <c r="X7" s="58">
        <f t="shared" si="3"/>
        <v>233</v>
      </c>
      <c r="Y7" s="32">
        <v>5.0564904795765185E-3</v>
      </c>
      <c r="Z7" s="35">
        <v>55</v>
      </c>
      <c r="AA7" s="32">
        <v>0.40099353351322076</v>
      </c>
      <c r="AB7" s="35">
        <v>183</v>
      </c>
      <c r="AC7" s="32">
        <v>0.57152155976875818</v>
      </c>
      <c r="AD7" s="35">
        <v>251</v>
      </c>
      <c r="AE7" s="32">
        <v>0.92208441710203937</v>
      </c>
      <c r="AF7" s="35">
        <v>261</v>
      </c>
      <c r="AG7" s="22"/>
      <c r="AH7" s="30">
        <v>0.95348826726349634</v>
      </c>
      <c r="AI7" s="58">
        <f t="shared" si="4"/>
        <v>261</v>
      </c>
      <c r="AJ7" s="32">
        <v>0.94845999309908846</v>
      </c>
      <c r="AK7" s="33">
        <v>259</v>
      </c>
      <c r="AL7" s="32">
        <v>0.80313255913080073</v>
      </c>
      <c r="AM7" s="33">
        <v>251</v>
      </c>
      <c r="AN7" s="22"/>
      <c r="AO7" s="30">
        <v>0.78568867301412149</v>
      </c>
      <c r="AP7" s="58">
        <f t="shared" si="5"/>
        <v>246</v>
      </c>
      <c r="AQ7" s="22"/>
      <c r="AR7" s="30">
        <v>0.74641338839577398</v>
      </c>
      <c r="AS7" s="58">
        <f t="shared" si="6"/>
        <v>258</v>
      </c>
      <c r="AT7" s="30">
        <v>0.76789161133601824</v>
      </c>
      <c r="AU7" s="31">
        <v>253</v>
      </c>
      <c r="AV7" s="30">
        <v>0.48345360922875119</v>
      </c>
      <c r="AW7" s="31">
        <v>211</v>
      </c>
      <c r="AX7" s="24"/>
      <c r="AY7" s="30">
        <v>0.55408473622410392</v>
      </c>
      <c r="AZ7" s="58">
        <f t="shared" si="7"/>
        <v>256</v>
      </c>
      <c r="BA7" s="3">
        <v>0.8453857802618987</v>
      </c>
      <c r="BB7" s="13">
        <v>256</v>
      </c>
      <c r="BC7" s="2">
        <v>0.74192533993703946</v>
      </c>
      <c r="BD7" s="13">
        <v>250</v>
      </c>
      <c r="BE7" s="2">
        <v>7.0862470862470869E-2</v>
      </c>
      <c r="BF7" s="13">
        <v>255</v>
      </c>
      <c r="BH7" s="31">
        <f t="shared" si="8"/>
        <v>252</v>
      </c>
      <c r="BI7" s="31">
        <f t="shared" si="9"/>
        <v>261</v>
      </c>
      <c r="BJ7" s="54"/>
    </row>
    <row r="8" spans="1:62">
      <c r="A8" s="48" t="s">
        <v>177</v>
      </c>
      <c r="B8" s="51">
        <v>13.543414812809194</v>
      </c>
      <c r="C8" s="58">
        <f t="shared" si="0"/>
        <v>257</v>
      </c>
      <c r="D8" s="22"/>
      <c r="E8" s="30">
        <v>0.5799915228005702</v>
      </c>
      <c r="F8" s="58">
        <f t="shared" si="1"/>
        <v>240</v>
      </c>
      <c r="G8" s="32">
        <v>0.30008456977186626</v>
      </c>
      <c r="H8" s="33">
        <v>224</v>
      </c>
      <c r="I8" s="32">
        <v>0.70136166781981224</v>
      </c>
      <c r="J8" s="33">
        <v>211</v>
      </c>
      <c r="K8" s="32">
        <v>0.52771770544130769</v>
      </c>
      <c r="L8" s="33">
        <v>185</v>
      </c>
      <c r="M8" s="22"/>
      <c r="N8" s="30">
        <v>0.59377115835018635</v>
      </c>
      <c r="O8" s="58">
        <f t="shared" si="2"/>
        <v>253</v>
      </c>
      <c r="P8" s="32">
        <v>0.69192288171678262</v>
      </c>
      <c r="Q8" s="33">
        <v>224</v>
      </c>
      <c r="R8" s="32">
        <v>0.54127366480421735</v>
      </c>
      <c r="S8" s="33">
        <v>240</v>
      </c>
      <c r="T8" s="32">
        <v>0.89286764493156912</v>
      </c>
      <c r="U8" s="33">
        <v>258</v>
      </c>
      <c r="V8" s="22"/>
      <c r="W8" s="30">
        <v>0.36749177790817195</v>
      </c>
      <c r="X8" s="58">
        <f t="shared" si="3"/>
        <v>250</v>
      </c>
      <c r="Y8" s="32">
        <v>2.1756867011150393E-3</v>
      </c>
      <c r="Z8" s="35">
        <v>27</v>
      </c>
      <c r="AA8" s="32">
        <v>0.50504328067984616</v>
      </c>
      <c r="AB8" s="35">
        <v>220</v>
      </c>
      <c r="AC8" s="32">
        <v>0.60480659947451842</v>
      </c>
      <c r="AD8" s="35">
        <v>254</v>
      </c>
      <c r="AE8" s="32">
        <v>0.67610377477214212</v>
      </c>
      <c r="AF8" s="35">
        <v>257</v>
      </c>
      <c r="AG8" s="22"/>
      <c r="AH8" s="30">
        <v>0.90629600977393032</v>
      </c>
      <c r="AI8" s="58">
        <f t="shared" si="4"/>
        <v>260</v>
      </c>
      <c r="AJ8" s="32">
        <v>0.84735972768207357</v>
      </c>
      <c r="AK8" s="33">
        <v>249</v>
      </c>
      <c r="AL8" s="32">
        <v>0.87032627156774522</v>
      </c>
      <c r="AM8" s="33">
        <v>257</v>
      </c>
      <c r="AN8" s="22"/>
      <c r="AO8" s="30">
        <v>0.76039144111382817</v>
      </c>
      <c r="AP8" s="58">
        <f t="shared" si="5"/>
        <v>240</v>
      </c>
      <c r="AQ8" s="22"/>
      <c r="AR8" s="30">
        <v>0.74112314157365666</v>
      </c>
      <c r="AS8" s="58">
        <f t="shared" si="6"/>
        <v>256</v>
      </c>
      <c r="AT8" s="30">
        <v>0.67695751191597719</v>
      </c>
      <c r="AU8" s="31">
        <v>230</v>
      </c>
      <c r="AV8" s="30">
        <v>0.67103743623422019</v>
      </c>
      <c r="AW8" s="31">
        <v>253</v>
      </c>
      <c r="AX8" s="24"/>
      <c r="AY8" s="30">
        <v>0.53600746162046364</v>
      </c>
      <c r="AZ8" s="58">
        <f t="shared" si="7"/>
        <v>254</v>
      </c>
      <c r="BA8" s="3">
        <v>0.61370116861929846</v>
      </c>
      <c r="BB8" s="13">
        <v>209</v>
      </c>
      <c r="BC8" s="2">
        <v>1</v>
      </c>
      <c r="BD8" s="13">
        <v>262</v>
      </c>
      <c r="BE8" s="2">
        <v>2.7972027972027972E-3</v>
      </c>
      <c r="BF8" s="13">
        <v>161</v>
      </c>
      <c r="BH8" s="31">
        <f t="shared" si="8"/>
        <v>251.25</v>
      </c>
      <c r="BI8" s="31">
        <f t="shared" si="9"/>
        <v>261</v>
      </c>
      <c r="BJ8" s="54"/>
    </row>
    <row r="9" spans="1:62">
      <c r="A9" s="48" t="s">
        <v>141</v>
      </c>
      <c r="B9" s="51">
        <v>13.087826942762868</v>
      </c>
      <c r="C9" s="58">
        <f t="shared" si="0"/>
        <v>256</v>
      </c>
      <c r="D9" s="22"/>
      <c r="E9" s="30">
        <v>0.60577453608088361</v>
      </c>
      <c r="F9" s="58">
        <f t="shared" si="1"/>
        <v>249</v>
      </c>
      <c r="G9" s="32">
        <v>0.41877772604133473</v>
      </c>
      <c r="H9" s="33">
        <v>252</v>
      </c>
      <c r="I9" s="32">
        <v>0.69187897506830276</v>
      </c>
      <c r="J9" s="33">
        <v>206</v>
      </c>
      <c r="K9" s="32">
        <v>0.58122321249788755</v>
      </c>
      <c r="L9" s="33">
        <v>209</v>
      </c>
      <c r="M9" s="22"/>
      <c r="N9" s="30">
        <v>0.52545867763332599</v>
      </c>
      <c r="O9" s="58">
        <f t="shared" si="2"/>
        <v>239</v>
      </c>
      <c r="P9" s="32">
        <v>0.66656563086862508</v>
      </c>
      <c r="Q9" s="33">
        <v>207</v>
      </c>
      <c r="R9" s="32">
        <v>0.43118069011892701</v>
      </c>
      <c r="S9" s="33">
        <v>228</v>
      </c>
      <c r="T9" s="32">
        <v>0.87923154129996939</v>
      </c>
      <c r="U9" s="33">
        <v>255</v>
      </c>
      <c r="V9" s="22"/>
      <c r="W9" s="30">
        <v>0.42650625140806087</v>
      </c>
      <c r="X9" s="58">
        <f t="shared" si="3"/>
        <v>259</v>
      </c>
      <c r="Y9" s="32">
        <v>1.2540078375489847E-2</v>
      </c>
      <c r="Z9" s="35">
        <v>135</v>
      </c>
      <c r="AA9" s="32">
        <v>0.48927452521872894</v>
      </c>
      <c r="AB9" s="35">
        <v>215</v>
      </c>
      <c r="AC9" s="32">
        <v>0.61814636225896336</v>
      </c>
      <c r="AD9" s="35">
        <v>256</v>
      </c>
      <c r="AE9" s="32">
        <v>0.5383234144341833</v>
      </c>
      <c r="AF9" s="35">
        <v>244</v>
      </c>
      <c r="AG9" s="22"/>
      <c r="AH9" s="30">
        <v>0.85820966658730136</v>
      </c>
      <c r="AI9" s="58">
        <f t="shared" si="4"/>
        <v>253</v>
      </c>
      <c r="AJ9" s="32">
        <v>0.92148047570453528</v>
      </c>
      <c r="AK9" s="33">
        <v>256</v>
      </c>
      <c r="AL9" s="32">
        <v>0.85950202694624644</v>
      </c>
      <c r="AM9" s="33">
        <v>256</v>
      </c>
      <c r="AN9" s="22"/>
      <c r="AO9" s="30">
        <v>0.78084823406703086</v>
      </c>
      <c r="AP9" s="58">
        <f t="shared" si="5"/>
        <v>244</v>
      </c>
      <c r="AQ9" s="22"/>
      <c r="AR9" s="30">
        <v>0.69324512091081858</v>
      </c>
      <c r="AS9" s="58">
        <f t="shared" si="6"/>
        <v>250</v>
      </c>
      <c r="AT9" s="30">
        <v>0.72536006261309049</v>
      </c>
      <c r="AU9" s="31">
        <v>242</v>
      </c>
      <c r="AV9" s="30">
        <v>0.51828091619222649</v>
      </c>
      <c r="AW9" s="31">
        <v>218</v>
      </c>
      <c r="AX9" s="24"/>
      <c r="AY9" s="30">
        <v>0.50183923346488479</v>
      </c>
      <c r="AZ9" s="58">
        <f t="shared" si="7"/>
        <v>251</v>
      </c>
      <c r="BA9" s="3">
        <v>0.69679513653353842</v>
      </c>
      <c r="BB9" s="13">
        <v>240</v>
      </c>
      <c r="BC9" s="2">
        <v>0.82924259748214768</v>
      </c>
      <c r="BD9" s="13">
        <v>258</v>
      </c>
      <c r="BE9" s="2">
        <v>1.724941724941725E-2</v>
      </c>
      <c r="BF9" s="13">
        <v>231</v>
      </c>
      <c r="BH9" s="31">
        <f t="shared" si="8"/>
        <v>250.125</v>
      </c>
      <c r="BI9" s="31">
        <f t="shared" si="9"/>
        <v>259</v>
      </c>
      <c r="BJ9" s="54"/>
    </row>
    <row r="10" spans="1:62">
      <c r="A10" s="48" t="s">
        <v>31</v>
      </c>
      <c r="B10" s="51">
        <v>13.06930711499011</v>
      </c>
      <c r="C10" s="58">
        <f t="shared" si="0"/>
        <v>255</v>
      </c>
      <c r="D10" s="22"/>
      <c r="E10" s="30">
        <v>0.81418547835211486</v>
      </c>
      <c r="F10" s="58">
        <f t="shared" si="1"/>
        <v>261</v>
      </c>
      <c r="G10" s="32">
        <v>0.3498446310553715</v>
      </c>
      <c r="H10" s="33">
        <v>244</v>
      </c>
      <c r="I10" s="32">
        <v>0.71079062178133279</v>
      </c>
      <c r="J10" s="33">
        <v>218</v>
      </c>
      <c r="K10" s="32">
        <v>0.54249493035175411</v>
      </c>
      <c r="L10" s="33">
        <v>191</v>
      </c>
      <c r="M10" s="22"/>
      <c r="N10" s="30">
        <v>0.47067812085710187</v>
      </c>
      <c r="O10" s="58">
        <f t="shared" si="2"/>
        <v>220</v>
      </c>
      <c r="P10" s="32">
        <v>0.73591710547356137</v>
      </c>
      <c r="Q10" s="33">
        <v>242</v>
      </c>
      <c r="R10" s="32">
        <v>0.55517731708734486</v>
      </c>
      <c r="S10" s="33">
        <v>242</v>
      </c>
      <c r="T10" s="32">
        <v>0.83364348132767463</v>
      </c>
      <c r="U10" s="33">
        <v>249</v>
      </c>
      <c r="V10" s="22"/>
      <c r="W10" s="30">
        <v>0.42692926068036158</v>
      </c>
      <c r="X10" s="58">
        <f t="shared" si="3"/>
        <v>260</v>
      </c>
      <c r="Y10" s="32">
        <v>5.8334548636429931E-3</v>
      </c>
      <c r="Z10" s="35">
        <v>62</v>
      </c>
      <c r="AA10" s="32">
        <v>0.46389507315631484</v>
      </c>
      <c r="AB10" s="35">
        <v>207</v>
      </c>
      <c r="AC10" s="32">
        <v>0.5944132553653152</v>
      </c>
      <c r="AD10" s="35">
        <v>253</v>
      </c>
      <c r="AE10" s="32">
        <v>0.48250476095862382</v>
      </c>
      <c r="AF10" s="35">
        <v>241</v>
      </c>
      <c r="AG10" s="22"/>
      <c r="AH10" s="30">
        <v>0.90178488304443583</v>
      </c>
      <c r="AI10" s="58">
        <f t="shared" si="4"/>
        <v>258</v>
      </c>
      <c r="AJ10" s="32">
        <v>0.87530853467176761</v>
      </c>
      <c r="AK10" s="33">
        <v>253</v>
      </c>
      <c r="AL10" s="32">
        <v>0.89511999898433336</v>
      </c>
      <c r="AM10" s="33">
        <v>259</v>
      </c>
      <c r="AN10" s="22"/>
      <c r="AO10" s="30">
        <v>0.76791919965922473</v>
      </c>
      <c r="AP10" s="58">
        <f t="shared" si="5"/>
        <v>241</v>
      </c>
      <c r="AQ10" s="22"/>
      <c r="AR10" s="30">
        <v>0.52720836218008893</v>
      </c>
      <c r="AS10" s="58">
        <f t="shared" si="6"/>
        <v>196</v>
      </c>
      <c r="AT10" s="30">
        <v>0.64845764390337546</v>
      </c>
      <c r="AU10" s="31">
        <v>220</v>
      </c>
      <c r="AV10" s="30">
        <v>0.58017174058462218</v>
      </c>
      <c r="AW10" s="31">
        <v>244</v>
      </c>
      <c r="AX10" s="24"/>
      <c r="AY10" s="30">
        <v>0.48249978291565837</v>
      </c>
      <c r="AZ10" s="58">
        <f t="shared" si="7"/>
        <v>247</v>
      </c>
      <c r="BA10" s="3">
        <v>0.62643238052859085</v>
      </c>
      <c r="BB10" s="13">
        <v>214</v>
      </c>
      <c r="BC10" s="2">
        <v>0.91702462792429584</v>
      </c>
      <c r="BD10" s="13">
        <v>260</v>
      </c>
      <c r="BE10" s="2">
        <v>2.331002331002331E-3</v>
      </c>
      <c r="BF10" s="13">
        <v>153</v>
      </c>
      <c r="BH10" s="31">
        <f t="shared" si="8"/>
        <v>242.25</v>
      </c>
      <c r="BI10" s="31">
        <f t="shared" si="9"/>
        <v>256</v>
      </c>
      <c r="BJ10" s="54"/>
    </row>
    <row r="11" spans="1:62">
      <c r="A11" s="48" t="s">
        <v>170</v>
      </c>
      <c r="B11" s="51">
        <v>13.066920358980621</v>
      </c>
      <c r="C11" s="58">
        <f t="shared" si="0"/>
        <v>254</v>
      </c>
      <c r="D11" s="22"/>
      <c r="E11" s="30">
        <v>0.5859952889376735</v>
      </c>
      <c r="F11" s="58">
        <f t="shared" si="1"/>
        <v>245</v>
      </c>
      <c r="G11" s="32">
        <v>0.24106948591083735</v>
      </c>
      <c r="H11" s="33">
        <v>187</v>
      </c>
      <c r="I11" s="32">
        <v>0.64185754126216743</v>
      </c>
      <c r="J11" s="33">
        <v>188</v>
      </c>
      <c r="K11" s="32">
        <v>0.65535782037747703</v>
      </c>
      <c r="L11" s="33">
        <v>233</v>
      </c>
      <c r="M11" s="22"/>
      <c r="N11" s="30">
        <v>0.58740945764295571</v>
      </c>
      <c r="O11" s="58">
        <f t="shared" si="2"/>
        <v>251</v>
      </c>
      <c r="P11" s="32">
        <v>0.4794034068287264</v>
      </c>
      <c r="Q11" s="33">
        <v>118</v>
      </c>
      <c r="R11" s="32">
        <v>1</v>
      </c>
      <c r="S11" s="33">
        <v>262</v>
      </c>
      <c r="T11" s="32">
        <v>0.76421320347937605</v>
      </c>
      <c r="U11" s="33">
        <v>241</v>
      </c>
      <c r="V11" s="22"/>
      <c r="W11" s="30">
        <v>0.36647493329477326</v>
      </c>
      <c r="X11" s="58">
        <f t="shared" si="3"/>
        <v>249</v>
      </c>
      <c r="Y11" s="32">
        <v>6.2702944799014667E-3</v>
      </c>
      <c r="Z11" s="35">
        <v>69</v>
      </c>
      <c r="AA11" s="32">
        <v>0.51259727518498666</v>
      </c>
      <c r="AB11" s="35">
        <v>223</v>
      </c>
      <c r="AC11" s="32">
        <v>0.57371595201123704</v>
      </c>
      <c r="AD11" s="35">
        <v>252</v>
      </c>
      <c r="AE11" s="32">
        <v>0.45809274539426542</v>
      </c>
      <c r="AF11" s="35">
        <v>235</v>
      </c>
      <c r="AG11" s="22"/>
      <c r="AH11" s="30">
        <v>0.8849831772669069</v>
      </c>
      <c r="AI11" s="58">
        <f t="shared" si="4"/>
        <v>256</v>
      </c>
      <c r="AJ11" s="32">
        <v>0.9394801676959148</v>
      </c>
      <c r="AK11" s="33">
        <v>258</v>
      </c>
      <c r="AL11" s="32">
        <v>0.74019199248615131</v>
      </c>
      <c r="AM11" s="33">
        <v>247</v>
      </c>
      <c r="AN11" s="22"/>
      <c r="AO11" s="30">
        <v>0.66794785309358695</v>
      </c>
      <c r="AP11" s="58">
        <f t="shared" si="5"/>
        <v>216</v>
      </c>
      <c r="AQ11" s="22"/>
      <c r="AR11" s="30">
        <v>0.77963356238495862</v>
      </c>
      <c r="AS11" s="58">
        <f t="shared" si="6"/>
        <v>261</v>
      </c>
      <c r="AT11" s="30">
        <v>0.71464698898691648</v>
      </c>
      <c r="AU11" s="31">
        <v>240</v>
      </c>
      <c r="AV11" s="30">
        <v>0.51629927477299087</v>
      </c>
      <c r="AW11" s="31">
        <v>217</v>
      </c>
      <c r="AX11" s="24"/>
      <c r="AY11" s="30">
        <v>0.53398131490111322</v>
      </c>
      <c r="AZ11" s="58">
        <f t="shared" si="7"/>
        <v>253</v>
      </c>
      <c r="BA11" s="3">
        <v>0.67777001395371139</v>
      </c>
      <c r="BB11" s="13">
        <v>234</v>
      </c>
      <c r="BC11" s="2">
        <v>0.64528639844470481</v>
      </c>
      <c r="BD11" s="13">
        <v>230</v>
      </c>
      <c r="BE11" s="2">
        <v>1.5384615384615385E-2</v>
      </c>
      <c r="BF11" s="13">
        <v>227</v>
      </c>
      <c r="BH11" s="31">
        <f t="shared" si="8"/>
        <v>248.125</v>
      </c>
      <c r="BI11" s="31">
        <f t="shared" si="9"/>
        <v>257</v>
      </c>
      <c r="BJ11" s="54"/>
    </row>
    <row r="12" spans="1:62">
      <c r="A12" s="48" t="s">
        <v>16</v>
      </c>
      <c r="B12" s="51">
        <v>12.246281328768543</v>
      </c>
      <c r="C12" s="58">
        <f t="shared" si="0"/>
        <v>253</v>
      </c>
      <c r="D12" s="22"/>
      <c r="E12" s="30">
        <v>0.58265889199695664</v>
      </c>
      <c r="F12" s="58">
        <f t="shared" si="1"/>
        <v>242</v>
      </c>
      <c r="G12" s="32">
        <v>0.29029650111717364</v>
      </c>
      <c r="H12" s="33">
        <v>217</v>
      </c>
      <c r="I12" s="32">
        <v>0.80476175217668788</v>
      </c>
      <c r="J12" s="33">
        <v>247</v>
      </c>
      <c r="K12" s="32">
        <v>0.76575515010552353</v>
      </c>
      <c r="L12" s="33">
        <v>254</v>
      </c>
      <c r="M12" s="22"/>
      <c r="N12" s="30">
        <v>0.66582382521056893</v>
      </c>
      <c r="O12" s="58">
        <f t="shared" si="2"/>
        <v>261</v>
      </c>
      <c r="P12" s="32">
        <v>0.8355515182948291</v>
      </c>
      <c r="Q12" s="33">
        <v>254</v>
      </c>
      <c r="R12" s="32">
        <v>0.30772650781419758</v>
      </c>
      <c r="S12" s="33">
        <v>204</v>
      </c>
      <c r="T12" s="32">
        <v>1</v>
      </c>
      <c r="U12" s="33">
        <v>262</v>
      </c>
      <c r="V12" s="22"/>
      <c r="W12" s="30">
        <v>0.4152565045301293</v>
      </c>
      <c r="X12" s="58">
        <f t="shared" si="3"/>
        <v>256</v>
      </c>
      <c r="Y12" s="32">
        <v>0.59670781893004121</v>
      </c>
      <c r="Z12" s="35">
        <v>261</v>
      </c>
      <c r="AA12" s="32">
        <v>0.31714223659447371</v>
      </c>
      <c r="AB12" s="35">
        <v>142</v>
      </c>
      <c r="AC12" s="32">
        <v>0.16430012533409938</v>
      </c>
      <c r="AD12" s="35">
        <v>122</v>
      </c>
      <c r="AE12" s="32">
        <v>8.1394837739033665E-2</v>
      </c>
      <c r="AF12" s="35">
        <v>100</v>
      </c>
      <c r="AG12" s="22"/>
      <c r="AH12" s="30">
        <v>0.81647224168584165</v>
      </c>
      <c r="AI12" s="58">
        <f t="shared" si="4"/>
        <v>251</v>
      </c>
      <c r="AJ12" s="32">
        <v>0.85065641250852309</v>
      </c>
      <c r="AK12" s="33">
        <v>251</v>
      </c>
      <c r="AL12" s="32">
        <v>0.9130771729883902</v>
      </c>
      <c r="AM12" s="33">
        <v>260</v>
      </c>
      <c r="AN12" s="22"/>
      <c r="AO12" s="30">
        <v>0.76927963154073564</v>
      </c>
      <c r="AP12" s="58">
        <f t="shared" si="5"/>
        <v>242</v>
      </c>
      <c r="AQ12" s="22"/>
      <c r="AR12" s="30">
        <v>0.5227114178654314</v>
      </c>
      <c r="AS12" s="58">
        <f t="shared" si="6"/>
        <v>193</v>
      </c>
      <c r="AT12" s="30">
        <v>0.93140893801482916</v>
      </c>
      <c r="AU12" s="31">
        <v>261</v>
      </c>
      <c r="AV12" s="30">
        <v>0.41804812095211347</v>
      </c>
      <c r="AW12" s="31">
        <v>170</v>
      </c>
      <c r="AX12" s="24"/>
      <c r="AY12" s="30">
        <v>0.46676568748103531</v>
      </c>
      <c r="AZ12" s="58">
        <f t="shared" si="7"/>
        <v>245</v>
      </c>
      <c r="BA12" s="3">
        <v>0.74578551151276196</v>
      </c>
      <c r="BB12" s="13">
        <v>245</v>
      </c>
      <c r="BC12" s="2">
        <v>0.37360983502826461</v>
      </c>
      <c r="BD12" s="13">
        <v>113</v>
      </c>
      <c r="BE12" s="2">
        <v>2.937062937062937E-2</v>
      </c>
      <c r="BF12" s="13">
        <v>240</v>
      </c>
      <c r="BH12" s="31">
        <f t="shared" si="8"/>
        <v>242.875</v>
      </c>
      <c r="BI12" s="31">
        <f t="shared" si="9"/>
        <v>256</v>
      </c>
      <c r="BJ12" s="54"/>
    </row>
    <row r="13" spans="1:62">
      <c r="A13" s="48" t="s">
        <v>48</v>
      </c>
      <c r="B13" s="51">
        <v>11.971752670398791</v>
      </c>
      <c r="C13" s="58">
        <f t="shared" si="0"/>
        <v>252</v>
      </c>
      <c r="D13" s="22"/>
      <c r="E13" s="30">
        <v>0.79606454929642945</v>
      </c>
      <c r="F13" s="58">
        <f t="shared" si="1"/>
        <v>260</v>
      </c>
      <c r="G13" s="32">
        <v>0.20633631424322077</v>
      </c>
      <c r="H13" s="33">
        <v>165</v>
      </c>
      <c r="I13" s="32">
        <v>0.77190743468981848</v>
      </c>
      <c r="J13" s="33">
        <v>240</v>
      </c>
      <c r="K13" s="32">
        <v>0.85106038490543534</v>
      </c>
      <c r="L13" s="33">
        <v>260</v>
      </c>
      <c r="M13" s="22"/>
      <c r="N13" s="30">
        <v>0.40493516323780238</v>
      </c>
      <c r="O13" s="58">
        <f t="shared" si="2"/>
        <v>177</v>
      </c>
      <c r="P13" s="32">
        <v>0.64722707835865845</v>
      </c>
      <c r="Q13" s="33">
        <v>200</v>
      </c>
      <c r="R13" s="32">
        <v>9.1965451151666447E-2</v>
      </c>
      <c r="S13" s="33">
        <v>53</v>
      </c>
      <c r="T13" s="32">
        <v>0.75424295360614357</v>
      </c>
      <c r="U13" s="33">
        <v>236</v>
      </c>
      <c r="V13" s="22"/>
      <c r="W13" s="30">
        <v>0.3875554254830203</v>
      </c>
      <c r="X13" s="58">
        <f t="shared" si="3"/>
        <v>251</v>
      </c>
      <c r="Y13" s="32">
        <v>0.10512483574244415</v>
      </c>
      <c r="Z13" s="35">
        <v>238</v>
      </c>
      <c r="AA13" s="32">
        <v>0.54469483585670686</v>
      </c>
      <c r="AB13" s="35">
        <v>229</v>
      </c>
      <c r="AC13" s="32">
        <v>0.18877754526473894</v>
      </c>
      <c r="AD13" s="35">
        <v>141</v>
      </c>
      <c r="AE13" s="32">
        <v>7.1314445290792325E-2</v>
      </c>
      <c r="AF13" s="35">
        <v>91</v>
      </c>
      <c r="AG13" s="22"/>
      <c r="AH13" s="30">
        <v>0.86409788893373185</v>
      </c>
      <c r="AI13" s="58">
        <f t="shared" si="4"/>
        <v>254</v>
      </c>
      <c r="AJ13" s="32">
        <v>0.86514205395333954</v>
      </c>
      <c r="AK13" s="33">
        <v>252</v>
      </c>
      <c r="AL13" s="32">
        <v>0.76678229594354419</v>
      </c>
      <c r="AM13" s="33">
        <v>249</v>
      </c>
      <c r="AN13" s="22"/>
      <c r="AO13" s="30">
        <v>0.6047695611400421</v>
      </c>
      <c r="AP13" s="58">
        <f t="shared" si="5"/>
        <v>187</v>
      </c>
      <c r="AQ13" s="22"/>
      <c r="AR13" s="30">
        <v>0.53374491318720996</v>
      </c>
      <c r="AS13" s="58">
        <f t="shared" si="6"/>
        <v>201</v>
      </c>
      <c r="AT13" s="30">
        <v>0.86609710774293425</v>
      </c>
      <c r="AU13" s="31">
        <v>259</v>
      </c>
      <c r="AV13" s="30">
        <v>0.54171785937279693</v>
      </c>
      <c r="AW13" s="31">
        <v>232</v>
      </c>
      <c r="AX13" s="24"/>
      <c r="AY13" s="30">
        <v>0.60847517472055113</v>
      </c>
      <c r="AZ13" s="58">
        <f t="shared" si="7"/>
        <v>259</v>
      </c>
      <c r="BA13" s="3">
        <v>0.96506695730284853</v>
      </c>
      <c r="BB13" s="13">
        <v>261</v>
      </c>
      <c r="BC13" s="2">
        <v>0.64155240347795073</v>
      </c>
      <c r="BD13" s="13">
        <v>229</v>
      </c>
      <c r="BE13" s="2">
        <v>3.5431235431235435E-2</v>
      </c>
      <c r="BF13" s="13">
        <v>244</v>
      </c>
      <c r="BH13" s="31">
        <f t="shared" si="8"/>
        <v>230.125</v>
      </c>
      <c r="BI13" s="31">
        <f t="shared" si="9"/>
        <v>246</v>
      </c>
      <c r="BJ13" s="54"/>
    </row>
    <row r="14" spans="1:62">
      <c r="A14" s="48" t="s">
        <v>79</v>
      </c>
      <c r="B14" s="51">
        <v>11.32554082600419</v>
      </c>
      <c r="C14" s="58">
        <f t="shared" si="0"/>
        <v>251</v>
      </c>
      <c r="D14" s="22"/>
      <c r="E14" s="30">
        <v>0.61276645374337402</v>
      </c>
      <c r="F14" s="58">
        <f t="shared" si="1"/>
        <v>251</v>
      </c>
      <c r="G14" s="32">
        <v>0.68751127063045125</v>
      </c>
      <c r="H14" s="33">
        <v>260</v>
      </c>
      <c r="I14" s="32">
        <v>0.77446589217859063</v>
      </c>
      <c r="J14" s="33">
        <v>241</v>
      </c>
      <c r="K14" s="32">
        <v>0.65098714476974651</v>
      </c>
      <c r="L14" s="33">
        <v>232</v>
      </c>
      <c r="M14" s="22"/>
      <c r="N14" s="30">
        <v>0.59111765538005168</v>
      </c>
      <c r="O14" s="58">
        <f t="shared" si="2"/>
        <v>252</v>
      </c>
      <c r="P14" s="32">
        <v>0.58624557970007629</v>
      </c>
      <c r="Q14" s="33">
        <v>168</v>
      </c>
      <c r="R14" s="32">
        <v>0.29999821694504925</v>
      </c>
      <c r="S14" s="33">
        <v>202</v>
      </c>
      <c r="T14" s="32">
        <v>0.51497674750511668</v>
      </c>
      <c r="U14" s="33">
        <v>131</v>
      </c>
      <c r="V14" s="22"/>
      <c r="W14" s="30">
        <v>0.40225296491044715</v>
      </c>
      <c r="X14" s="58">
        <f t="shared" si="3"/>
        <v>252</v>
      </c>
      <c r="Y14" s="32">
        <v>4.4036697247706426E-3</v>
      </c>
      <c r="Z14" s="35">
        <v>47</v>
      </c>
      <c r="AA14" s="32">
        <v>0.55842320854721661</v>
      </c>
      <c r="AB14" s="35">
        <v>231</v>
      </c>
      <c r="AC14" s="32">
        <v>0.44571108246343893</v>
      </c>
      <c r="AD14" s="35">
        <v>241</v>
      </c>
      <c r="AE14" s="32">
        <v>0.46652625974540962</v>
      </c>
      <c r="AF14" s="35">
        <v>238</v>
      </c>
      <c r="AG14" s="22"/>
      <c r="AH14" s="30">
        <v>0.89126724651960321</v>
      </c>
      <c r="AI14" s="58">
        <f t="shared" si="4"/>
        <v>257</v>
      </c>
      <c r="AJ14" s="32">
        <v>0.89340333561420193</v>
      </c>
      <c r="AK14" s="33">
        <v>255</v>
      </c>
      <c r="AL14" s="32">
        <v>0.85342751662807248</v>
      </c>
      <c r="AM14" s="33">
        <v>255</v>
      </c>
      <c r="AN14" s="22"/>
      <c r="AO14" s="30">
        <v>0.718007276741496</v>
      </c>
      <c r="AP14" s="58">
        <f t="shared" si="5"/>
        <v>231</v>
      </c>
      <c r="AQ14" s="22"/>
      <c r="AR14" s="30">
        <v>0.63611092572660022</v>
      </c>
      <c r="AS14" s="58">
        <f t="shared" si="6"/>
        <v>237</v>
      </c>
      <c r="AT14" s="30">
        <v>0.60290607236799476</v>
      </c>
      <c r="AU14" s="31">
        <v>183</v>
      </c>
      <c r="AV14" s="30">
        <v>0.44712881562396189</v>
      </c>
      <c r="AW14" s="31">
        <v>191</v>
      </c>
      <c r="AX14" s="24"/>
      <c r="AY14" s="30">
        <v>0.34219285741199773</v>
      </c>
      <c r="AZ14" s="58">
        <f t="shared" si="7"/>
        <v>179</v>
      </c>
      <c r="BA14" s="3">
        <v>0.51981803795784731</v>
      </c>
      <c r="BB14" s="13">
        <v>160</v>
      </c>
      <c r="BC14" s="2">
        <v>0.78844751954980163</v>
      </c>
      <c r="BD14" s="13">
        <v>254</v>
      </c>
      <c r="BE14" s="2">
        <v>2.6107226107226107E-2</v>
      </c>
      <c r="BF14" s="13">
        <v>238</v>
      </c>
      <c r="BH14" s="31">
        <f t="shared" si="8"/>
        <v>238.75</v>
      </c>
      <c r="BI14" s="31">
        <f t="shared" si="9"/>
        <v>253</v>
      </c>
      <c r="BJ14" s="54"/>
    </row>
    <row r="15" spans="1:62">
      <c r="A15" s="48" t="s">
        <v>12</v>
      </c>
      <c r="B15" s="51">
        <v>10.717854051635062</v>
      </c>
      <c r="C15" s="58">
        <f t="shared" si="0"/>
        <v>250</v>
      </c>
      <c r="D15" s="22"/>
      <c r="E15" s="30">
        <v>0.60062206642807026</v>
      </c>
      <c r="F15" s="58">
        <f t="shared" si="1"/>
        <v>248</v>
      </c>
      <c r="G15" s="32">
        <v>0.31704286266833248</v>
      </c>
      <c r="H15" s="33">
        <v>235</v>
      </c>
      <c r="I15" s="32">
        <v>0.69180964666992839</v>
      </c>
      <c r="J15" s="33">
        <v>205</v>
      </c>
      <c r="K15" s="32">
        <v>0.47271908902157989</v>
      </c>
      <c r="L15" s="33">
        <v>159</v>
      </c>
      <c r="M15" s="22"/>
      <c r="N15" s="30">
        <v>0.58637245218734402</v>
      </c>
      <c r="O15" s="58">
        <f t="shared" si="2"/>
        <v>250</v>
      </c>
      <c r="P15" s="32">
        <v>0.57353752165623906</v>
      </c>
      <c r="Q15" s="33">
        <v>157</v>
      </c>
      <c r="R15" s="32">
        <v>0.60781125984504969</v>
      </c>
      <c r="S15" s="33">
        <v>251</v>
      </c>
      <c r="T15" s="32">
        <v>0.76313954866929112</v>
      </c>
      <c r="U15" s="33">
        <v>240</v>
      </c>
      <c r="V15" s="22"/>
      <c r="W15" s="30">
        <v>0.3646217117552043</v>
      </c>
      <c r="X15" s="58">
        <f t="shared" si="3"/>
        <v>248</v>
      </c>
      <c r="Y15" s="32">
        <v>8.8284994999482704E-3</v>
      </c>
      <c r="Z15" s="35">
        <v>99</v>
      </c>
      <c r="AA15" s="32">
        <v>0.41437561633954695</v>
      </c>
      <c r="AB15" s="35">
        <v>192</v>
      </c>
      <c r="AC15" s="32">
        <v>0.53281163726447978</v>
      </c>
      <c r="AD15" s="35">
        <v>249</v>
      </c>
      <c r="AE15" s="32">
        <v>0.54667234997050296</v>
      </c>
      <c r="AF15" s="35">
        <v>245</v>
      </c>
      <c r="AG15" s="22"/>
      <c r="AH15" s="30">
        <v>0.75007037019192202</v>
      </c>
      <c r="AI15" s="58">
        <f t="shared" si="4"/>
        <v>245</v>
      </c>
      <c r="AJ15" s="32">
        <v>0.82640254905126476</v>
      </c>
      <c r="AK15" s="33">
        <v>248</v>
      </c>
      <c r="AL15" s="32">
        <v>0.70560430859830736</v>
      </c>
      <c r="AM15" s="33">
        <v>244</v>
      </c>
      <c r="AN15" s="22"/>
      <c r="AO15" s="30">
        <v>0.65472545179263308</v>
      </c>
      <c r="AP15" s="58">
        <f t="shared" si="5"/>
        <v>210</v>
      </c>
      <c r="AQ15" s="22"/>
      <c r="AR15" s="30">
        <v>0.50295011739170636</v>
      </c>
      <c r="AS15" s="58">
        <f t="shared" si="6"/>
        <v>178</v>
      </c>
      <c r="AT15" s="30">
        <v>0.64571749100228826</v>
      </c>
      <c r="AU15" s="31">
        <v>217</v>
      </c>
      <c r="AV15" s="30">
        <v>0.59960421142187958</v>
      </c>
      <c r="AW15" s="31">
        <v>247</v>
      </c>
      <c r="AX15" s="24"/>
      <c r="AY15" s="30">
        <v>0.54522690730025769</v>
      </c>
      <c r="AZ15" s="58">
        <f t="shared" si="7"/>
        <v>255</v>
      </c>
      <c r="BA15" s="3">
        <v>0.60125406076773902</v>
      </c>
      <c r="BB15" s="13">
        <v>204</v>
      </c>
      <c r="BC15" s="2">
        <v>0.67877545519984073</v>
      </c>
      <c r="BD15" s="13">
        <v>239</v>
      </c>
      <c r="BE15" s="2">
        <v>7.0396270396270402E-2</v>
      </c>
      <c r="BF15" s="13">
        <v>254</v>
      </c>
      <c r="BH15" s="31">
        <f t="shared" si="8"/>
        <v>235.5</v>
      </c>
      <c r="BI15" s="31">
        <f t="shared" si="9"/>
        <v>251</v>
      </c>
      <c r="BJ15" s="54"/>
    </row>
    <row r="16" spans="1:62">
      <c r="A16" s="48" t="s">
        <v>187</v>
      </c>
      <c r="B16" s="51">
        <v>10.347669800693657</v>
      </c>
      <c r="C16" s="58">
        <f t="shared" si="0"/>
        <v>249</v>
      </c>
      <c r="D16" s="22"/>
      <c r="E16" s="30">
        <v>0.54023976457688605</v>
      </c>
      <c r="F16" s="58">
        <f t="shared" si="1"/>
        <v>228</v>
      </c>
      <c r="G16" s="32">
        <v>0.33820972722115783</v>
      </c>
      <c r="H16" s="33">
        <v>240</v>
      </c>
      <c r="I16" s="32">
        <v>0.65037826436461377</v>
      </c>
      <c r="J16" s="33">
        <v>191</v>
      </c>
      <c r="K16" s="32">
        <v>0.68943899420108778</v>
      </c>
      <c r="L16" s="33">
        <v>245</v>
      </c>
      <c r="M16" s="22"/>
      <c r="N16" s="30">
        <v>0.53897627009939464</v>
      </c>
      <c r="O16" s="58">
        <f t="shared" si="2"/>
        <v>242</v>
      </c>
      <c r="P16" s="32">
        <v>0.60645723896707704</v>
      </c>
      <c r="Q16" s="33">
        <v>179</v>
      </c>
      <c r="R16" s="32">
        <v>0.64953096800526744</v>
      </c>
      <c r="S16" s="33">
        <v>254</v>
      </c>
      <c r="T16" s="32">
        <v>0.7461178872166655</v>
      </c>
      <c r="U16" s="33">
        <v>232</v>
      </c>
      <c r="V16" s="22"/>
      <c r="W16" s="30">
        <v>0.338160911796349</v>
      </c>
      <c r="X16" s="58">
        <f t="shared" si="3"/>
        <v>234</v>
      </c>
      <c r="Y16" s="32">
        <v>1.9701737583800793E-2</v>
      </c>
      <c r="Z16" s="35">
        <v>170</v>
      </c>
      <c r="AA16" s="32">
        <v>0.4323462993737418</v>
      </c>
      <c r="AB16" s="35">
        <v>193</v>
      </c>
      <c r="AC16" s="32">
        <v>0.60814545761343852</v>
      </c>
      <c r="AD16" s="35">
        <v>255</v>
      </c>
      <c r="AE16" s="32">
        <v>0.46828498094077486</v>
      </c>
      <c r="AF16" s="35">
        <v>239</v>
      </c>
      <c r="AG16" s="22"/>
      <c r="AH16" s="30">
        <v>0.77234329597119644</v>
      </c>
      <c r="AI16" s="58">
        <f t="shared" si="4"/>
        <v>248</v>
      </c>
      <c r="AJ16" s="32">
        <v>0.84776163571370933</v>
      </c>
      <c r="AK16" s="33">
        <v>250</v>
      </c>
      <c r="AL16" s="32">
        <v>0.684516398866997</v>
      </c>
      <c r="AM16" s="33">
        <v>241</v>
      </c>
      <c r="AN16" s="22"/>
      <c r="AO16" s="30">
        <v>0.77073645425834236</v>
      </c>
      <c r="AP16" s="58">
        <f t="shared" si="5"/>
        <v>243</v>
      </c>
      <c r="AQ16" s="22"/>
      <c r="AR16" s="30">
        <v>0.65077097340648571</v>
      </c>
      <c r="AS16" s="58">
        <f t="shared" si="6"/>
        <v>241</v>
      </c>
      <c r="AT16" s="30">
        <v>0.67247726555728671</v>
      </c>
      <c r="AU16" s="31">
        <v>228</v>
      </c>
      <c r="AV16" s="30">
        <v>0.43559400849289737</v>
      </c>
      <c r="AW16" s="31">
        <v>185</v>
      </c>
      <c r="AX16" s="24"/>
      <c r="AY16" s="30">
        <v>0.43626822551442124</v>
      </c>
      <c r="AZ16" s="58">
        <f t="shared" si="7"/>
        <v>235</v>
      </c>
      <c r="BA16" s="3">
        <v>0.58418823177592294</v>
      </c>
      <c r="BB16" s="13">
        <v>199</v>
      </c>
      <c r="BC16" s="2">
        <v>0.66327614138527002</v>
      </c>
      <c r="BD16" s="13">
        <v>234</v>
      </c>
      <c r="BE16" s="2">
        <v>7.1328671328671323E-2</v>
      </c>
      <c r="BF16" s="13">
        <v>256</v>
      </c>
      <c r="BH16" s="31">
        <f t="shared" si="8"/>
        <v>240</v>
      </c>
      <c r="BI16" s="31">
        <f t="shared" si="9"/>
        <v>252</v>
      </c>
      <c r="BJ16" s="54"/>
    </row>
    <row r="17" spans="1:62">
      <c r="A17" s="48" t="s">
        <v>201</v>
      </c>
      <c r="B17" s="51">
        <v>9.9242566031234549</v>
      </c>
      <c r="C17" s="58">
        <f t="shared" si="0"/>
        <v>248</v>
      </c>
      <c r="D17" s="22"/>
      <c r="E17" s="30">
        <v>0.58517873438991652</v>
      </c>
      <c r="F17" s="58">
        <f t="shared" si="1"/>
        <v>244</v>
      </c>
      <c r="G17" s="32">
        <v>0.91050468869532886</v>
      </c>
      <c r="H17" s="33">
        <v>261</v>
      </c>
      <c r="I17" s="32">
        <v>0.80640853928914913</v>
      </c>
      <c r="J17" s="33">
        <v>248</v>
      </c>
      <c r="K17" s="32">
        <v>0.61165618899955521</v>
      </c>
      <c r="L17" s="33">
        <v>217</v>
      </c>
      <c r="M17" s="22"/>
      <c r="N17" s="30">
        <v>0.56264248662976712</v>
      </c>
      <c r="O17" s="58">
        <f t="shared" si="2"/>
        <v>248</v>
      </c>
      <c r="P17" s="32">
        <v>0.61138504965068485</v>
      </c>
      <c r="Q17" s="33">
        <v>181</v>
      </c>
      <c r="R17" s="32">
        <v>0.23812821329865166</v>
      </c>
      <c r="S17" s="33">
        <v>170</v>
      </c>
      <c r="T17" s="32">
        <v>0.57146453094113114</v>
      </c>
      <c r="U17" s="33">
        <v>162</v>
      </c>
      <c r="V17" s="22"/>
      <c r="W17" s="30">
        <v>0.28010179718246875</v>
      </c>
      <c r="X17" s="58">
        <f t="shared" si="3"/>
        <v>197</v>
      </c>
      <c r="Y17" s="32">
        <v>4.1749691621595971E-3</v>
      </c>
      <c r="Z17" s="35">
        <v>42</v>
      </c>
      <c r="AA17" s="32">
        <v>0.48016995800363566</v>
      </c>
      <c r="AB17" s="35">
        <v>212</v>
      </c>
      <c r="AC17" s="32">
        <v>0.41461827753501834</v>
      </c>
      <c r="AD17" s="35">
        <v>234</v>
      </c>
      <c r="AE17" s="32">
        <v>0.30920409593949316</v>
      </c>
      <c r="AF17" s="35">
        <v>203</v>
      </c>
      <c r="AG17" s="22"/>
      <c r="AH17" s="30">
        <v>0.65771403882751622</v>
      </c>
      <c r="AI17" s="58">
        <f t="shared" si="4"/>
        <v>233</v>
      </c>
      <c r="AJ17" s="32">
        <v>0.8865347346877801</v>
      </c>
      <c r="AK17" s="33">
        <v>254</v>
      </c>
      <c r="AL17" s="32">
        <v>0.7315526214239273</v>
      </c>
      <c r="AM17" s="33">
        <v>245</v>
      </c>
      <c r="AN17" s="22"/>
      <c r="AO17" s="30">
        <v>0.94681153398277362</v>
      </c>
      <c r="AP17" s="58">
        <f t="shared" si="5"/>
        <v>258</v>
      </c>
      <c r="AQ17" s="22"/>
      <c r="AR17" s="30">
        <v>0.54493520805638163</v>
      </c>
      <c r="AS17" s="58">
        <f t="shared" si="6"/>
        <v>209</v>
      </c>
      <c r="AT17" s="30">
        <v>0.61686660372663205</v>
      </c>
      <c r="AU17" s="31">
        <v>198</v>
      </c>
      <c r="AV17" s="30">
        <v>0.52131996820479531</v>
      </c>
      <c r="AW17" s="31">
        <v>222</v>
      </c>
      <c r="AX17" s="24"/>
      <c r="AY17" s="30">
        <v>0.42185023109942971</v>
      </c>
      <c r="AZ17" s="58">
        <f t="shared" si="7"/>
        <v>227</v>
      </c>
      <c r="BA17" s="3">
        <v>0.5274861515776591</v>
      </c>
      <c r="BB17" s="13">
        <v>166</v>
      </c>
      <c r="BC17" s="2">
        <v>0.78763370590695725</v>
      </c>
      <c r="BD17" s="13">
        <v>253</v>
      </c>
      <c r="BE17" s="2">
        <v>0.25874125874125875</v>
      </c>
      <c r="BF17" s="13">
        <v>260</v>
      </c>
      <c r="BH17" s="31">
        <f t="shared" si="8"/>
        <v>233</v>
      </c>
      <c r="BI17" s="31">
        <f t="shared" si="9"/>
        <v>249</v>
      </c>
      <c r="BJ17" s="54"/>
    </row>
    <row r="18" spans="1:62">
      <c r="A18" s="48" t="s">
        <v>150</v>
      </c>
      <c r="B18" s="51">
        <v>9.9025416352896567</v>
      </c>
      <c r="C18" s="58">
        <f t="shared" si="0"/>
        <v>247</v>
      </c>
      <c r="D18" s="22"/>
      <c r="E18" s="30">
        <v>0.5814430895432573</v>
      </c>
      <c r="F18" s="58">
        <f t="shared" si="1"/>
        <v>241</v>
      </c>
      <c r="G18" s="32">
        <v>0.2631242252776882</v>
      </c>
      <c r="H18" s="33">
        <v>204</v>
      </c>
      <c r="I18" s="32">
        <v>0.61722854364971191</v>
      </c>
      <c r="J18" s="33">
        <v>174</v>
      </c>
      <c r="K18" s="32">
        <v>0.4943023878899121</v>
      </c>
      <c r="L18" s="33">
        <v>172</v>
      </c>
      <c r="M18" s="22"/>
      <c r="N18" s="30">
        <v>0.49212102151020054</v>
      </c>
      <c r="O18" s="58">
        <f t="shared" si="2"/>
        <v>226</v>
      </c>
      <c r="P18" s="32">
        <v>0.606485615714771</v>
      </c>
      <c r="Q18" s="33">
        <v>180</v>
      </c>
      <c r="R18" s="32">
        <v>0.47938427196980188</v>
      </c>
      <c r="S18" s="33">
        <v>232</v>
      </c>
      <c r="T18" s="32">
        <v>0.81108805964857411</v>
      </c>
      <c r="U18" s="33">
        <v>247</v>
      </c>
      <c r="V18" s="22"/>
      <c r="W18" s="30">
        <v>0.27146513108253617</v>
      </c>
      <c r="X18" s="58">
        <f t="shared" si="3"/>
        <v>191</v>
      </c>
      <c r="Y18" s="32">
        <v>4.884004884004884E-3</v>
      </c>
      <c r="Z18" s="35">
        <v>50</v>
      </c>
      <c r="AA18" s="32">
        <v>0.51085492467983529</v>
      </c>
      <c r="AB18" s="35">
        <v>222</v>
      </c>
      <c r="AC18" s="32">
        <v>0.41663173794673902</v>
      </c>
      <c r="AD18" s="35">
        <v>235</v>
      </c>
      <c r="AE18" s="32">
        <v>0.55311509765057887</v>
      </c>
      <c r="AF18" s="35">
        <v>247</v>
      </c>
      <c r="AG18" s="22"/>
      <c r="AH18" s="30">
        <v>0.78308735417712849</v>
      </c>
      <c r="AI18" s="58">
        <f t="shared" si="4"/>
        <v>249</v>
      </c>
      <c r="AJ18" s="32">
        <v>0.7897934824954107</v>
      </c>
      <c r="AK18" s="33">
        <v>246</v>
      </c>
      <c r="AL18" s="32">
        <v>0.73842926259972419</v>
      </c>
      <c r="AM18" s="33">
        <v>246</v>
      </c>
      <c r="AN18" s="22"/>
      <c r="AO18" s="30">
        <v>0.65516517510177374</v>
      </c>
      <c r="AP18" s="58">
        <f t="shared" si="5"/>
        <v>211</v>
      </c>
      <c r="AQ18" s="22"/>
      <c r="AR18" s="30">
        <v>0.57635625663561674</v>
      </c>
      <c r="AS18" s="58">
        <f t="shared" si="6"/>
        <v>220</v>
      </c>
      <c r="AT18" s="30">
        <v>0.68237661965581897</v>
      </c>
      <c r="AU18" s="31">
        <v>232</v>
      </c>
      <c r="AV18" s="30">
        <v>0.59831592347501072</v>
      </c>
      <c r="AW18" s="31">
        <v>246</v>
      </c>
      <c r="AX18" s="24"/>
      <c r="AY18" s="30">
        <v>0.5987930304870196</v>
      </c>
      <c r="AZ18" s="58">
        <f t="shared" si="7"/>
        <v>258</v>
      </c>
      <c r="BA18" s="3">
        <v>0.73478329703210199</v>
      </c>
      <c r="BB18" s="13">
        <v>244</v>
      </c>
      <c r="BC18" s="2">
        <v>0.76195890803918498</v>
      </c>
      <c r="BD18" s="13">
        <v>251</v>
      </c>
      <c r="BE18" s="2">
        <v>2.331002331002331E-3</v>
      </c>
      <c r="BF18" s="13">
        <v>150</v>
      </c>
      <c r="BH18" s="31">
        <f t="shared" si="8"/>
        <v>230.375</v>
      </c>
      <c r="BI18" s="31">
        <f t="shared" si="9"/>
        <v>247</v>
      </c>
      <c r="BJ18" s="54"/>
    </row>
    <row r="19" spans="1:62">
      <c r="A19" s="48" t="s">
        <v>145</v>
      </c>
      <c r="B19" s="51">
        <v>9.4695859250283352</v>
      </c>
      <c r="C19" s="58">
        <f t="shared" si="0"/>
        <v>246</v>
      </c>
      <c r="D19" s="22"/>
      <c r="E19" s="30">
        <v>0.51358030408661115</v>
      </c>
      <c r="F19" s="58">
        <f t="shared" si="1"/>
        <v>223</v>
      </c>
      <c r="G19" s="32">
        <v>0.23409353423298856</v>
      </c>
      <c r="H19" s="33">
        <v>183</v>
      </c>
      <c r="I19" s="32">
        <v>0.73636591633588555</v>
      </c>
      <c r="J19" s="33">
        <v>231</v>
      </c>
      <c r="K19" s="32">
        <v>0.45705988110433932</v>
      </c>
      <c r="L19" s="33">
        <v>150</v>
      </c>
      <c r="M19" s="22"/>
      <c r="N19" s="30">
        <v>0.49451469630167671</v>
      </c>
      <c r="O19" s="58">
        <f t="shared" si="2"/>
        <v>228</v>
      </c>
      <c r="P19" s="32">
        <v>0.87277874361945251</v>
      </c>
      <c r="Q19" s="33">
        <v>257</v>
      </c>
      <c r="R19" s="32">
        <v>0.52549045482557777</v>
      </c>
      <c r="S19" s="33">
        <v>239</v>
      </c>
      <c r="T19" s="32">
        <v>0.86463237850109387</v>
      </c>
      <c r="U19" s="33">
        <v>252</v>
      </c>
      <c r="V19" s="22"/>
      <c r="W19" s="30">
        <v>0.34217789634549389</v>
      </c>
      <c r="X19" s="58">
        <f t="shared" si="3"/>
        <v>236</v>
      </c>
      <c r="Y19" s="32">
        <v>6.886657101865136E-2</v>
      </c>
      <c r="Z19" s="35">
        <v>229</v>
      </c>
      <c r="AA19" s="32">
        <v>0.677814921945322</v>
      </c>
      <c r="AB19" s="35">
        <v>246</v>
      </c>
      <c r="AC19" s="32">
        <v>0.46410010869890894</v>
      </c>
      <c r="AD19" s="35">
        <v>243</v>
      </c>
      <c r="AE19" s="32">
        <v>0.32582369257831001</v>
      </c>
      <c r="AF19" s="35">
        <v>212</v>
      </c>
      <c r="AG19" s="22"/>
      <c r="AH19" s="30">
        <v>0.71346184603997398</v>
      </c>
      <c r="AI19" s="58">
        <f t="shared" si="4"/>
        <v>242</v>
      </c>
      <c r="AJ19" s="32">
        <v>0.78419833894071045</v>
      </c>
      <c r="AK19" s="33">
        <v>243</v>
      </c>
      <c r="AL19" s="32">
        <v>0.81670989809394534</v>
      </c>
      <c r="AM19" s="33">
        <v>252</v>
      </c>
      <c r="AN19" s="22"/>
      <c r="AO19" s="30">
        <v>0.6966878718891959</v>
      </c>
      <c r="AP19" s="58">
        <f t="shared" si="5"/>
        <v>225</v>
      </c>
      <c r="AQ19" s="22"/>
      <c r="AR19" s="30">
        <v>0.69342235303297328</v>
      </c>
      <c r="AS19" s="58">
        <f t="shared" si="6"/>
        <v>251</v>
      </c>
      <c r="AT19" s="30">
        <v>0.64770483238446386</v>
      </c>
      <c r="AU19" s="31">
        <v>219</v>
      </c>
      <c r="AV19" s="30">
        <v>0.52082740758260948</v>
      </c>
      <c r="AW19" s="31">
        <v>221</v>
      </c>
      <c r="AX19" s="24"/>
      <c r="AY19" s="30">
        <v>0.44966749519934773</v>
      </c>
      <c r="AZ19" s="58">
        <f t="shared" si="7"/>
        <v>240</v>
      </c>
      <c r="BA19" s="3">
        <v>0.51876463470608858</v>
      </c>
      <c r="BB19" s="13">
        <v>159</v>
      </c>
      <c r="BC19" s="2">
        <v>0.64549970432072257</v>
      </c>
      <c r="BD19" s="13">
        <v>231</v>
      </c>
      <c r="BE19" s="2">
        <v>2.331002331002331E-3</v>
      </c>
      <c r="BF19" s="13">
        <v>152</v>
      </c>
      <c r="BH19" s="31">
        <f t="shared" si="8"/>
        <v>236.375</v>
      </c>
      <c r="BI19" s="31">
        <f t="shared" si="9"/>
        <v>249</v>
      </c>
      <c r="BJ19" s="54"/>
    </row>
    <row r="20" spans="1:62">
      <c r="A20" s="48" t="s">
        <v>171</v>
      </c>
      <c r="B20" s="51">
        <v>9.4322589324444213</v>
      </c>
      <c r="C20" s="58">
        <f t="shared" si="0"/>
        <v>245</v>
      </c>
      <c r="D20" s="22"/>
      <c r="E20" s="30">
        <v>0.45411519561053532</v>
      </c>
      <c r="F20" s="58">
        <f t="shared" si="1"/>
        <v>191</v>
      </c>
      <c r="G20" s="32">
        <v>0.2906419441857262</v>
      </c>
      <c r="H20" s="33">
        <v>218</v>
      </c>
      <c r="I20" s="32">
        <v>0.53772925521394632</v>
      </c>
      <c r="J20" s="33">
        <v>118</v>
      </c>
      <c r="K20" s="32">
        <v>0.47600477920455275</v>
      </c>
      <c r="L20" s="33">
        <v>163</v>
      </c>
      <c r="M20" s="22"/>
      <c r="N20" s="30">
        <v>0.61202452006328245</v>
      </c>
      <c r="O20" s="58">
        <f t="shared" si="2"/>
        <v>255</v>
      </c>
      <c r="P20" s="32">
        <v>0.658020848833614</v>
      </c>
      <c r="Q20" s="33">
        <v>203</v>
      </c>
      <c r="R20" s="32">
        <v>0.59622714301899549</v>
      </c>
      <c r="S20" s="33">
        <v>249</v>
      </c>
      <c r="T20" s="32">
        <v>0.79432784698219028</v>
      </c>
      <c r="U20" s="33">
        <v>246</v>
      </c>
      <c r="V20" s="22"/>
      <c r="W20" s="30">
        <v>0.35883910749489339</v>
      </c>
      <c r="X20" s="58">
        <f t="shared" si="3"/>
        <v>246</v>
      </c>
      <c r="Y20" s="32">
        <v>3.0989734650397056E-3</v>
      </c>
      <c r="Z20" s="35">
        <v>34</v>
      </c>
      <c r="AA20" s="32">
        <v>0.48938206437254889</v>
      </c>
      <c r="AB20" s="35">
        <v>216</v>
      </c>
      <c r="AC20" s="32">
        <v>0.52646210855319553</v>
      </c>
      <c r="AD20" s="35">
        <v>248</v>
      </c>
      <c r="AE20" s="32">
        <v>0.90772942185627037</v>
      </c>
      <c r="AF20" s="35">
        <v>260</v>
      </c>
      <c r="AG20" s="22"/>
      <c r="AH20" s="30">
        <v>0.75013781396640011</v>
      </c>
      <c r="AI20" s="58">
        <f t="shared" si="4"/>
        <v>246</v>
      </c>
      <c r="AJ20" s="32">
        <v>0.78231846967974172</v>
      </c>
      <c r="AK20" s="33">
        <v>242</v>
      </c>
      <c r="AL20" s="32">
        <v>0.58375541879493664</v>
      </c>
      <c r="AM20" s="33">
        <v>228</v>
      </c>
      <c r="AN20" s="22"/>
      <c r="AO20" s="30">
        <v>0.64723707396394126</v>
      </c>
      <c r="AP20" s="58">
        <f t="shared" si="5"/>
        <v>206</v>
      </c>
      <c r="AQ20" s="22"/>
      <c r="AR20" s="30">
        <v>0.62893980733462329</v>
      </c>
      <c r="AS20" s="58">
        <f t="shared" si="6"/>
        <v>235</v>
      </c>
      <c r="AT20" s="30">
        <v>0.73315410497680011</v>
      </c>
      <c r="AU20" s="31">
        <v>248</v>
      </c>
      <c r="AV20" s="30">
        <v>0.47309053218771291</v>
      </c>
      <c r="AW20" s="31">
        <v>207</v>
      </c>
      <c r="AX20" s="24"/>
      <c r="AY20" s="30">
        <v>0.42598904967903178</v>
      </c>
      <c r="AZ20" s="58">
        <f t="shared" si="7"/>
        <v>229</v>
      </c>
      <c r="BA20" s="3">
        <v>0.666311439511038</v>
      </c>
      <c r="BB20" s="13">
        <v>229</v>
      </c>
      <c r="BC20" s="2">
        <v>0.60293902406456512</v>
      </c>
      <c r="BD20" s="13">
        <v>220</v>
      </c>
      <c r="BE20" s="2">
        <v>4.1958041958041958E-3</v>
      </c>
      <c r="BF20" s="13">
        <v>188</v>
      </c>
      <c r="BH20" s="31">
        <f t="shared" si="8"/>
        <v>231.625</v>
      </c>
      <c r="BI20" s="31">
        <f t="shared" si="9"/>
        <v>247</v>
      </c>
      <c r="BJ20" s="54"/>
    </row>
    <row r="21" spans="1:62">
      <c r="A21" s="48" t="s">
        <v>176</v>
      </c>
      <c r="B21" s="51">
        <v>9.2611794855056964</v>
      </c>
      <c r="C21" s="58">
        <f t="shared" si="0"/>
        <v>244</v>
      </c>
      <c r="D21" s="22"/>
      <c r="E21" s="30">
        <v>0.54258230346585201</v>
      </c>
      <c r="F21" s="58">
        <f t="shared" si="1"/>
        <v>229</v>
      </c>
      <c r="G21" s="32">
        <v>0.17379016495115762</v>
      </c>
      <c r="H21" s="33">
        <v>135</v>
      </c>
      <c r="I21" s="32">
        <v>0.55794553226561217</v>
      </c>
      <c r="J21" s="33">
        <v>136</v>
      </c>
      <c r="K21" s="32">
        <v>0.58262686114496565</v>
      </c>
      <c r="L21" s="33">
        <v>211</v>
      </c>
      <c r="M21" s="22"/>
      <c r="N21" s="30">
        <v>0.437892980683602</v>
      </c>
      <c r="O21" s="58">
        <f t="shared" si="2"/>
        <v>204</v>
      </c>
      <c r="P21" s="32">
        <v>0.61872896145914646</v>
      </c>
      <c r="Q21" s="33">
        <v>185</v>
      </c>
      <c r="R21" s="32">
        <v>0.77558001204309279</v>
      </c>
      <c r="S21" s="33">
        <v>261</v>
      </c>
      <c r="T21" s="32">
        <v>0.72879118913264818</v>
      </c>
      <c r="U21" s="33">
        <v>227</v>
      </c>
      <c r="V21" s="22"/>
      <c r="W21" s="30">
        <v>0.31255948393726596</v>
      </c>
      <c r="X21" s="58">
        <f t="shared" si="3"/>
        <v>220</v>
      </c>
      <c r="Y21" s="32">
        <v>4.5356616396416824E-3</v>
      </c>
      <c r="Z21" s="35">
        <v>48</v>
      </c>
      <c r="AA21" s="32">
        <v>0.33896396607053658</v>
      </c>
      <c r="AB21" s="35">
        <v>150</v>
      </c>
      <c r="AC21" s="32">
        <v>0.49516070809351009</v>
      </c>
      <c r="AD21" s="35">
        <v>244</v>
      </c>
      <c r="AE21" s="32">
        <v>0.85515466788835226</v>
      </c>
      <c r="AF21" s="35">
        <v>259</v>
      </c>
      <c r="AG21" s="22"/>
      <c r="AH21" s="30">
        <v>0.68954185809658708</v>
      </c>
      <c r="AI21" s="58">
        <f t="shared" si="4"/>
        <v>240</v>
      </c>
      <c r="AJ21" s="32">
        <v>0.79085748865115701</v>
      </c>
      <c r="AK21" s="33">
        <v>247</v>
      </c>
      <c r="AL21" s="32">
        <v>0.61253409326627617</v>
      </c>
      <c r="AM21" s="33">
        <v>231</v>
      </c>
      <c r="AN21" s="22"/>
      <c r="AO21" s="30">
        <v>0.63075033141095327</v>
      </c>
      <c r="AP21" s="58">
        <f t="shared" si="5"/>
        <v>194</v>
      </c>
      <c r="AQ21" s="22"/>
      <c r="AR21" s="30">
        <v>0.66492106584443245</v>
      </c>
      <c r="AS21" s="58">
        <f t="shared" si="6"/>
        <v>244</v>
      </c>
      <c r="AT21" s="30">
        <v>0.60808339470144346</v>
      </c>
      <c r="AU21" s="31">
        <v>191</v>
      </c>
      <c r="AV21" s="30">
        <v>0.50657686423078041</v>
      </c>
      <c r="AW21" s="31">
        <v>216</v>
      </c>
      <c r="AX21" s="24"/>
      <c r="AY21" s="30">
        <v>0.5659462279982439</v>
      </c>
      <c r="AZ21" s="58">
        <f t="shared" si="7"/>
        <v>257</v>
      </c>
      <c r="BA21" s="3">
        <v>0.6286872312380426</v>
      </c>
      <c r="BB21" s="13">
        <v>217</v>
      </c>
      <c r="BC21" s="2">
        <v>0.56261466352001943</v>
      </c>
      <c r="BD21" s="13">
        <v>207</v>
      </c>
      <c r="BE21" s="2">
        <v>5.5944055944055944E-3</v>
      </c>
      <c r="BF21" s="13">
        <v>198</v>
      </c>
      <c r="BH21" s="31">
        <f t="shared" si="8"/>
        <v>229</v>
      </c>
      <c r="BI21" s="31">
        <f t="shared" si="9"/>
        <v>245</v>
      </c>
      <c r="BJ21" s="54"/>
    </row>
    <row r="22" spans="1:62">
      <c r="A22" s="48" t="s">
        <v>178</v>
      </c>
      <c r="B22" s="51">
        <v>9.2593451176525274</v>
      </c>
      <c r="C22" s="58">
        <f t="shared" si="0"/>
        <v>243</v>
      </c>
      <c r="D22" s="22"/>
      <c r="E22" s="30">
        <v>0.49428937849154048</v>
      </c>
      <c r="F22" s="58">
        <f t="shared" si="1"/>
        <v>216</v>
      </c>
      <c r="G22" s="32">
        <v>0.15318789609862696</v>
      </c>
      <c r="H22" s="33">
        <v>115</v>
      </c>
      <c r="I22" s="32">
        <v>0.62826211594279902</v>
      </c>
      <c r="J22" s="33">
        <v>179</v>
      </c>
      <c r="K22" s="32">
        <v>0.49958933020503277</v>
      </c>
      <c r="L22" s="33">
        <v>175</v>
      </c>
      <c r="M22" s="22"/>
      <c r="N22" s="30">
        <v>0.50627889310042729</v>
      </c>
      <c r="O22" s="58">
        <f t="shared" si="2"/>
        <v>236</v>
      </c>
      <c r="P22" s="32">
        <v>0.62956560914525594</v>
      </c>
      <c r="Q22" s="33">
        <v>192</v>
      </c>
      <c r="R22" s="32">
        <v>0.37434977749012416</v>
      </c>
      <c r="S22" s="33">
        <v>220</v>
      </c>
      <c r="T22" s="32">
        <v>0.9031361330620854</v>
      </c>
      <c r="U22" s="33">
        <v>260</v>
      </c>
      <c r="V22" s="22"/>
      <c r="W22" s="30">
        <v>0.31127726151935076</v>
      </c>
      <c r="X22" s="58">
        <f t="shared" si="3"/>
        <v>219</v>
      </c>
      <c r="Y22" s="32">
        <v>1.8172640080767289E-2</v>
      </c>
      <c r="Z22" s="35">
        <v>162</v>
      </c>
      <c r="AA22" s="32">
        <v>0.43707084821164677</v>
      </c>
      <c r="AB22" s="35">
        <v>197</v>
      </c>
      <c r="AC22" s="32">
        <v>0.44138559948837425</v>
      </c>
      <c r="AD22" s="35">
        <v>240</v>
      </c>
      <c r="AE22" s="32">
        <v>0.3559643953471659</v>
      </c>
      <c r="AF22" s="35">
        <v>218</v>
      </c>
      <c r="AG22" s="22"/>
      <c r="AH22" s="30">
        <v>0.78405341112061822</v>
      </c>
      <c r="AI22" s="58">
        <f t="shared" si="4"/>
        <v>250</v>
      </c>
      <c r="AJ22" s="32">
        <v>0.75314556593455095</v>
      </c>
      <c r="AK22" s="33">
        <v>237</v>
      </c>
      <c r="AL22" s="32">
        <v>0.68855695906202219</v>
      </c>
      <c r="AM22" s="33">
        <v>242</v>
      </c>
      <c r="AN22" s="22"/>
      <c r="AO22" s="30">
        <v>0.68192257045694382</v>
      </c>
      <c r="AP22" s="58">
        <f t="shared" si="5"/>
        <v>220</v>
      </c>
      <c r="AQ22" s="22"/>
      <c r="AR22" s="30">
        <v>0.67796557515863309</v>
      </c>
      <c r="AS22" s="58">
        <f t="shared" si="6"/>
        <v>247</v>
      </c>
      <c r="AT22" s="30">
        <v>0.66433257234489052</v>
      </c>
      <c r="AU22" s="31">
        <v>224</v>
      </c>
      <c r="AV22" s="30">
        <v>0.65959378446248762</v>
      </c>
      <c r="AW22" s="31">
        <v>251</v>
      </c>
      <c r="AX22" s="24"/>
      <c r="AY22" s="30">
        <v>0.45081980006438677</v>
      </c>
      <c r="AZ22" s="58">
        <f t="shared" si="7"/>
        <v>241</v>
      </c>
      <c r="BA22" s="3">
        <v>0.66759033777858234</v>
      </c>
      <c r="BB22" s="13">
        <v>231</v>
      </c>
      <c r="BC22" s="2">
        <v>0.82050081575663547</v>
      </c>
      <c r="BD22" s="13">
        <v>257</v>
      </c>
      <c r="BE22" s="2">
        <v>6.0606060606060606E-3</v>
      </c>
      <c r="BF22" s="13">
        <v>200</v>
      </c>
      <c r="BH22" s="31">
        <f t="shared" si="8"/>
        <v>234</v>
      </c>
      <c r="BI22" s="31">
        <f t="shared" si="9"/>
        <v>246</v>
      </c>
      <c r="BJ22" s="54"/>
    </row>
    <row r="23" spans="1:62">
      <c r="A23" s="48" t="s">
        <v>193</v>
      </c>
      <c r="B23" s="51">
        <v>8.9540825322929116</v>
      </c>
      <c r="C23" s="58">
        <f t="shared" si="0"/>
        <v>242</v>
      </c>
      <c r="D23" s="22"/>
      <c r="E23" s="30">
        <v>0.41273249518419181</v>
      </c>
      <c r="F23" s="58">
        <f t="shared" si="1"/>
        <v>150</v>
      </c>
      <c r="G23" s="32">
        <v>0.16250479781205332</v>
      </c>
      <c r="H23" s="33">
        <v>123</v>
      </c>
      <c r="I23" s="32">
        <v>0.60698853997960112</v>
      </c>
      <c r="J23" s="33">
        <v>168</v>
      </c>
      <c r="K23" s="32">
        <v>0.45596184081361263</v>
      </c>
      <c r="L23" s="33">
        <v>149</v>
      </c>
      <c r="M23" s="22"/>
      <c r="N23" s="30">
        <v>0.63424889465045664</v>
      </c>
      <c r="O23" s="58">
        <f t="shared" si="2"/>
        <v>259</v>
      </c>
      <c r="P23" s="32">
        <v>0.73558396717675156</v>
      </c>
      <c r="Q23" s="33">
        <v>240</v>
      </c>
      <c r="R23" s="32">
        <v>0.56143778599197092</v>
      </c>
      <c r="S23" s="33">
        <v>244</v>
      </c>
      <c r="T23" s="32">
        <v>0.88719449788094573</v>
      </c>
      <c r="U23" s="33">
        <v>257</v>
      </c>
      <c r="V23" s="22"/>
      <c r="W23" s="30">
        <v>0.27206621279320065</v>
      </c>
      <c r="X23" s="58">
        <f t="shared" si="3"/>
        <v>192</v>
      </c>
      <c r="Y23" s="32">
        <v>7.2644721906923952E-3</v>
      </c>
      <c r="Z23" s="35">
        <v>78</v>
      </c>
      <c r="AA23" s="32">
        <v>0.56181475104544332</v>
      </c>
      <c r="AB23" s="35">
        <v>232</v>
      </c>
      <c r="AC23" s="32">
        <v>0.41842602400104062</v>
      </c>
      <c r="AD23" s="35">
        <v>237</v>
      </c>
      <c r="AE23" s="32">
        <v>0.19629068903720653</v>
      </c>
      <c r="AF23" s="35">
        <v>164</v>
      </c>
      <c r="AG23" s="22"/>
      <c r="AH23" s="30">
        <v>0.69403012263499886</v>
      </c>
      <c r="AI23" s="58">
        <f t="shared" si="4"/>
        <v>241</v>
      </c>
      <c r="AJ23" s="32">
        <v>0.76383958695064014</v>
      </c>
      <c r="AK23" s="33">
        <v>239</v>
      </c>
      <c r="AL23" s="32">
        <v>0.68870081923316284</v>
      </c>
      <c r="AM23" s="33">
        <v>243</v>
      </c>
      <c r="AN23" s="22"/>
      <c r="AO23" s="30">
        <v>0.81475134200136523</v>
      </c>
      <c r="AP23" s="58">
        <f t="shared" si="5"/>
        <v>250</v>
      </c>
      <c r="AQ23" s="22"/>
      <c r="AR23" s="30">
        <v>0.68917271543072922</v>
      </c>
      <c r="AS23" s="58">
        <f t="shared" si="6"/>
        <v>249</v>
      </c>
      <c r="AT23" s="30">
        <v>0.72695791086674699</v>
      </c>
      <c r="AU23" s="31">
        <v>244</v>
      </c>
      <c r="AV23" s="30">
        <v>0.55142778580580232</v>
      </c>
      <c r="AW23" s="31">
        <v>235</v>
      </c>
      <c r="AX23" s="24"/>
      <c r="AY23" s="30">
        <v>0.36955231069784839</v>
      </c>
      <c r="AZ23" s="58">
        <f t="shared" si="7"/>
        <v>195</v>
      </c>
      <c r="BA23" s="3">
        <v>0.51088459313713064</v>
      </c>
      <c r="BB23" s="13">
        <v>151</v>
      </c>
      <c r="BC23" s="2">
        <v>0.5736055727113224</v>
      </c>
      <c r="BD23" s="13">
        <v>212</v>
      </c>
      <c r="BE23" s="2">
        <v>4.1958041958041958E-3</v>
      </c>
      <c r="BF23" s="13">
        <v>186</v>
      </c>
      <c r="BH23" s="31">
        <f t="shared" si="8"/>
        <v>222.25</v>
      </c>
      <c r="BI23" s="31">
        <f t="shared" si="9"/>
        <v>238</v>
      </c>
      <c r="BJ23" s="54"/>
    </row>
    <row r="24" spans="1:62">
      <c r="A24" s="48" t="s">
        <v>139</v>
      </c>
      <c r="B24" s="51">
        <v>8.9371162280276621</v>
      </c>
      <c r="C24" s="58">
        <f t="shared" si="0"/>
        <v>241</v>
      </c>
      <c r="D24" s="22"/>
      <c r="E24" s="30">
        <v>0.44581822741797977</v>
      </c>
      <c r="F24" s="58">
        <f t="shared" si="1"/>
        <v>174</v>
      </c>
      <c r="G24" s="32">
        <v>0.20977856013889343</v>
      </c>
      <c r="H24" s="33">
        <v>168</v>
      </c>
      <c r="I24" s="32">
        <v>0.84849214623527391</v>
      </c>
      <c r="J24" s="33">
        <v>255</v>
      </c>
      <c r="K24" s="32">
        <v>0.71552130250941814</v>
      </c>
      <c r="L24" s="33">
        <v>249</v>
      </c>
      <c r="M24" s="22"/>
      <c r="N24" s="30">
        <v>0.52848912965555828</v>
      </c>
      <c r="O24" s="58">
        <f t="shared" si="2"/>
        <v>240</v>
      </c>
      <c r="P24" s="32">
        <v>0.93949612493656642</v>
      </c>
      <c r="Q24" s="33">
        <v>260</v>
      </c>
      <c r="R24" s="32">
        <v>0.33881668978868862</v>
      </c>
      <c r="S24" s="33">
        <v>211</v>
      </c>
      <c r="T24" s="32">
        <v>0.70671688056420034</v>
      </c>
      <c r="U24" s="33">
        <v>220</v>
      </c>
      <c r="V24" s="22"/>
      <c r="W24" s="30">
        <v>0.36182306334724057</v>
      </c>
      <c r="X24" s="58">
        <f t="shared" si="3"/>
        <v>247</v>
      </c>
      <c r="Y24" s="32">
        <v>6.2532569046378328E-2</v>
      </c>
      <c r="Z24" s="35">
        <v>225</v>
      </c>
      <c r="AA24" s="32">
        <v>0.66726248377034314</v>
      </c>
      <c r="AB24" s="35">
        <v>244</v>
      </c>
      <c r="AC24" s="32">
        <v>0.16632293457990557</v>
      </c>
      <c r="AD24" s="35">
        <v>123</v>
      </c>
      <c r="AE24" s="32">
        <v>0.20304985643683102</v>
      </c>
      <c r="AF24" s="35">
        <v>168</v>
      </c>
      <c r="AG24" s="22"/>
      <c r="AH24" s="30">
        <v>0.71763432728083987</v>
      </c>
      <c r="AI24" s="58">
        <f t="shared" si="4"/>
        <v>243</v>
      </c>
      <c r="AJ24" s="32">
        <v>0.6782627064950304</v>
      </c>
      <c r="AK24" s="33">
        <v>226</v>
      </c>
      <c r="AL24" s="32">
        <v>0.64489628986896486</v>
      </c>
      <c r="AM24" s="33">
        <v>237</v>
      </c>
      <c r="AN24" s="22"/>
      <c r="AO24" s="30">
        <v>0.63374251720839792</v>
      </c>
      <c r="AP24" s="58">
        <f t="shared" si="5"/>
        <v>197</v>
      </c>
      <c r="AQ24" s="22"/>
      <c r="AR24" s="30">
        <v>0.67243339656405898</v>
      </c>
      <c r="AS24" s="58">
        <f t="shared" si="6"/>
        <v>245</v>
      </c>
      <c r="AT24" s="30">
        <v>0.67215786096752772</v>
      </c>
      <c r="AU24" s="31">
        <v>227</v>
      </c>
      <c r="AV24" s="30">
        <v>0.29747904931627545</v>
      </c>
      <c r="AW24" s="31">
        <v>82</v>
      </c>
      <c r="AX24" s="24"/>
      <c r="AY24" s="30">
        <v>0.44632649631745008</v>
      </c>
      <c r="AZ24" s="58">
        <f t="shared" si="7"/>
        <v>238</v>
      </c>
      <c r="BA24" s="3">
        <v>0.68114511063672178</v>
      </c>
      <c r="BB24" s="13">
        <v>235</v>
      </c>
      <c r="BC24" s="2">
        <v>0.479884519597993</v>
      </c>
      <c r="BD24" s="13">
        <v>174</v>
      </c>
      <c r="BE24" s="2">
        <v>-4.662004662004662E-4</v>
      </c>
      <c r="BF24" s="13">
        <v>3</v>
      </c>
      <c r="BH24" s="31">
        <f t="shared" si="8"/>
        <v>228.125</v>
      </c>
      <c r="BI24" s="31">
        <f t="shared" si="9"/>
        <v>241</v>
      </c>
      <c r="BJ24" s="54"/>
    </row>
    <row r="25" spans="1:62">
      <c r="A25" s="48" t="s">
        <v>21</v>
      </c>
      <c r="B25" s="51">
        <v>8.8519869452810145</v>
      </c>
      <c r="C25" s="58">
        <f t="shared" si="0"/>
        <v>240</v>
      </c>
      <c r="D25" s="22"/>
      <c r="E25" s="30">
        <v>0.46515296831273378</v>
      </c>
      <c r="F25" s="58">
        <f t="shared" si="1"/>
        <v>201</v>
      </c>
      <c r="G25" s="32">
        <v>0.22616121220898266</v>
      </c>
      <c r="H25" s="33">
        <v>181</v>
      </c>
      <c r="I25" s="32">
        <v>0.5948956832075718</v>
      </c>
      <c r="J25" s="33">
        <v>159</v>
      </c>
      <c r="K25" s="32">
        <v>0.49881696718888896</v>
      </c>
      <c r="L25" s="33">
        <v>174</v>
      </c>
      <c r="M25" s="22"/>
      <c r="N25" s="30">
        <v>0.62281917389179819</v>
      </c>
      <c r="O25" s="58">
        <f t="shared" si="2"/>
        <v>257</v>
      </c>
      <c r="P25" s="32">
        <v>0.69151133826264088</v>
      </c>
      <c r="Q25" s="33">
        <v>223</v>
      </c>
      <c r="R25" s="32">
        <v>0.46661464564621513</v>
      </c>
      <c r="S25" s="33">
        <v>231</v>
      </c>
      <c r="T25" s="32">
        <v>0.84444878749001462</v>
      </c>
      <c r="U25" s="33">
        <v>250</v>
      </c>
      <c r="V25" s="22"/>
      <c r="W25" s="30">
        <v>0.34995827181819261</v>
      </c>
      <c r="X25" s="58">
        <f t="shared" si="3"/>
        <v>242</v>
      </c>
      <c r="Y25" s="32">
        <v>1.0196649672250545E-2</v>
      </c>
      <c r="Z25" s="35">
        <v>114</v>
      </c>
      <c r="AA25" s="32">
        <v>0.4341354758555882</v>
      </c>
      <c r="AB25" s="35">
        <v>195</v>
      </c>
      <c r="AC25" s="32">
        <v>0.51628850449599373</v>
      </c>
      <c r="AD25" s="35">
        <v>246</v>
      </c>
      <c r="AE25" s="32">
        <v>0.32020596963109982</v>
      </c>
      <c r="AF25" s="35">
        <v>207</v>
      </c>
      <c r="AG25" s="22"/>
      <c r="AH25" s="30">
        <v>0.65919018803844831</v>
      </c>
      <c r="AI25" s="58">
        <f t="shared" si="4"/>
        <v>235</v>
      </c>
      <c r="AJ25" s="32">
        <v>0.7370556067077112</v>
      </c>
      <c r="AK25" s="33">
        <v>233</v>
      </c>
      <c r="AL25" s="32">
        <v>0.67295578329371164</v>
      </c>
      <c r="AM25" s="33">
        <v>238</v>
      </c>
      <c r="AN25" s="22"/>
      <c r="AO25" s="30">
        <v>0.60010379197239971</v>
      </c>
      <c r="AP25" s="58">
        <f t="shared" si="5"/>
        <v>182</v>
      </c>
      <c r="AQ25" s="22"/>
      <c r="AR25" s="30">
        <v>0.60033831956332295</v>
      </c>
      <c r="AS25" s="58">
        <f t="shared" si="6"/>
        <v>228</v>
      </c>
      <c r="AT25" s="30">
        <v>0.62860307387638237</v>
      </c>
      <c r="AU25" s="31">
        <v>210</v>
      </c>
      <c r="AV25" s="30">
        <v>0.5206494522279046</v>
      </c>
      <c r="AW25" s="31">
        <v>220</v>
      </c>
      <c r="AX25" s="24"/>
      <c r="AY25" s="30">
        <v>0.45670452573529086</v>
      </c>
      <c r="AZ25" s="58">
        <f t="shared" si="7"/>
        <v>243</v>
      </c>
      <c r="BA25" s="3">
        <v>0.62475624978594124</v>
      </c>
      <c r="BB25" s="13">
        <v>213</v>
      </c>
      <c r="BC25" s="2">
        <v>0.71135482954667772</v>
      </c>
      <c r="BD25" s="13">
        <v>246</v>
      </c>
      <c r="BE25" s="2">
        <v>1.8648018648018648E-3</v>
      </c>
      <c r="BF25" s="13">
        <v>138</v>
      </c>
      <c r="BH25" s="31">
        <f t="shared" si="8"/>
        <v>228.5</v>
      </c>
      <c r="BI25" s="31">
        <f t="shared" si="9"/>
        <v>242</v>
      </c>
      <c r="BJ25" s="54"/>
    </row>
    <row r="26" spans="1:62">
      <c r="A26" s="48" t="s">
        <v>164</v>
      </c>
      <c r="B26" s="51">
        <v>8.8132821657210219</v>
      </c>
      <c r="C26" s="58">
        <f t="shared" si="0"/>
        <v>239</v>
      </c>
      <c r="D26" s="22"/>
      <c r="E26" s="30">
        <v>0.48846448886023125</v>
      </c>
      <c r="F26" s="58">
        <f t="shared" si="1"/>
        <v>213</v>
      </c>
      <c r="G26" s="32">
        <v>0.4718173918726114</v>
      </c>
      <c r="H26" s="33">
        <v>258</v>
      </c>
      <c r="I26" s="32">
        <v>0.73485216927152464</v>
      </c>
      <c r="J26" s="33">
        <v>230</v>
      </c>
      <c r="K26" s="32">
        <v>0.39400777146832566</v>
      </c>
      <c r="L26" s="33">
        <v>121</v>
      </c>
      <c r="M26" s="22"/>
      <c r="N26" s="30">
        <v>0.54305898359407123</v>
      </c>
      <c r="O26" s="58">
        <f t="shared" si="2"/>
        <v>245</v>
      </c>
      <c r="P26" s="32">
        <v>0.67280673671755475</v>
      </c>
      <c r="Q26" s="33">
        <v>211</v>
      </c>
      <c r="R26" s="32">
        <v>0.28113774852994217</v>
      </c>
      <c r="S26" s="33">
        <v>194</v>
      </c>
      <c r="T26" s="32">
        <v>0.70918741246023742</v>
      </c>
      <c r="U26" s="33">
        <v>221</v>
      </c>
      <c r="V26" s="22"/>
      <c r="W26" s="30">
        <v>0.34933488802993384</v>
      </c>
      <c r="X26" s="58">
        <f t="shared" si="3"/>
        <v>240</v>
      </c>
      <c r="Y26" s="32">
        <v>1.1284434118818455E-2</v>
      </c>
      <c r="Z26" s="35">
        <v>125</v>
      </c>
      <c r="AA26" s="32">
        <v>0.43970405997245521</v>
      </c>
      <c r="AB26" s="35">
        <v>198</v>
      </c>
      <c r="AC26" s="32">
        <v>0.54581584917507953</v>
      </c>
      <c r="AD26" s="35">
        <v>250</v>
      </c>
      <c r="AE26" s="32">
        <v>0.4639970804181085</v>
      </c>
      <c r="AF26" s="35">
        <v>236</v>
      </c>
      <c r="AG26" s="22"/>
      <c r="AH26" s="30">
        <v>0.7283719225576375</v>
      </c>
      <c r="AI26" s="58">
        <f t="shared" si="4"/>
        <v>244</v>
      </c>
      <c r="AJ26" s="32">
        <v>0.75225783342700514</v>
      </c>
      <c r="AK26" s="33">
        <v>236</v>
      </c>
      <c r="AL26" s="32">
        <v>0.68375988720982139</v>
      </c>
      <c r="AM26" s="33">
        <v>240</v>
      </c>
      <c r="AN26" s="22"/>
      <c r="AO26" s="30">
        <v>0.75008460225574547</v>
      </c>
      <c r="AP26" s="58">
        <f t="shared" si="5"/>
        <v>236</v>
      </c>
      <c r="AQ26" s="22"/>
      <c r="AR26" s="30">
        <v>0.58450312154474682</v>
      </c>
      <c r="AS26" s="58">
        <f t="shared" si="6"/>
        <v>223</v>
      </c>
      <c r="AT26" s="30">
        <v>0.66058548543057949</v>
      </c>
      <c r="AU26" s="31">
        <v>222</v>
      </c>
      <c r="AV26" s="30">
        <v>0.41284630915312831</v>
      </c>
      <c r="AW26" s="31">
        <v>167</v>
      </c>
      <c r="AX26" s="24"/>
      <c r="AY26" s="30">
        <v>0.37866170966106821</v>
      </c>
      <c r="AZ26" s="58">
        <f t="shared" si="7"/>
        <v>202</v>
      </c>
      <c r="BA26" s="3">
        <v>0.78162476187942398</v>
      </c>
      <c r="BB26" s="13">
        <v>250</v>
      </c>
      <c r="BC26" s="2">
        <v>0.81534870168018281</v>
      </c>
      <c r="BD26" s="13">
        <v>256</v>
      </c>
      <c r="BE26" s="2">
        <v>9.5571095571095568E-2</v>
      </c>
      <c r="BF26" s="13">
        <v>258</v>
      </c>
      <c r="BH26" s="31">
        <f t="shared" si="8"/>
        <v>230.25</v>
      </c>
      <c r="BI26" s="31">
        <f t="shared" si="9"/>
        <v>242</v>
      </c>
      <c r="BJ26" s="54"/>
    </row>
    <row r="27" spans="1:62">
      <c r="A27" s="48" t="s">
        <v>23</v>
      </c>
      <c r="B27" s="51">
        <v>8.3304294547599191</v>
      </c>
      <c r="C27" s="58">
        <f t="shared" si="0"/>
        <v>238</v>
      </c>
      <c r="D27" s="22"/>
      <c r="E27" s="30">
        <v>0.44325618753422469</v>
      </c>
      <c r="F27" s="58">
        <f t="shared" si="1"/>
        <v>173</v>
      </c>
      <c r="G27" s="32">
        <v>0.2586677537717823</v>
      </c>
      <c r="H27" s="33">
        <v>201</v>
      </c>
      <c r="I27" s="32">
        <v>0.57719218833371866</v>
      </c>
      <c r="J27" s="33">
        <v>152</v>
      </c>
      <c r="K27" s="32">
        <v>0.58227244762512298</v>
      </c>
      <c r="L27" s="33">
        <v>210</v>
      </c>
      <c r="M27" s="22"/>
      <c r="N27" s="30">
        <v>0.55999724977311782</v>
      </c>
      <c r="O27" s="58">
        <f t="shared" si="2"/>
        <v>247</v>
      </c>
      <c r="P27" s="32">
        <v>0.6253518616787801</v>
      </c>
      <c r="Q27" s="33">
        <v>189</v>
      </c>
      <c r="R27" s="32">
        <v>0.3761286799635673</v>
      </c>
      <c r="S27" s="33">
        <v>221</v>
      </c>
      <c r="T27" s="32">
        <v>0.71927651070797549</v>
      </c>
      <c r="U27" s="33">
        <v>222</v>
      </c>
      <c r="V27" s="22"/>
      <c r="W27" s="30">
        <v>0.40356395853351812</v>
      </c>
      <c r="X27" s="58">
        <f t="shared" si="3"/>
        <v>253</v>
      </c>
      <c r="Y27" s="32">
        <v>1.1602610587382161E-2</v>
      </c>
      <c r="Z27" s="35">
        <v>131</v>
      </c>
      <c r="AA27" s="32">
        <v>0.78851702790005762</v>
      </c>
      <c r="AB27" s="35">
        <v>256</v>
      </c>
      <c r="AC27" s="32">
        <v>0.35089754321775607</v>
      </c>
      <c r="AD27" s="35">
        <v>224</v>
      </c>
      <c r="AE27" s="32">
        <v>0.55256204999776393</v>
      </c>
      <c r="AF27" s="35">
        <v>246</v>
      </c>
      <c r="AG27" s="22"/>
      <c r="AH27" s="30">
        <v>0.65496741669518233</v>
      </c>
      <c r="AI27" s="58">
        <f t="shared" si="4"/>
        <v>232</v>
      </c>
      <c r="AJ27" s="32">
        <v>0.63006458325401926</v>
      </c>
      <c r="AK27" s="33">
        <v>215</v>
      </c>
      <c r="AL27" s="32">
        <v>0.42565347130495251</v>
      </c>
      <c r="AM27" s="33">
        <v>196</v>
      </c>
      <c r="AN27" s="22"/>
      <c r="AO27" s="30">
        <v>0.6517013238890943</v>
      </c>
      <c r="AP27" s="58">
        <f t="shared" si="5"/>
        <v>209</v>
      </c>
      <c r="AQ27" s="22"/>
      <c r="AR27" s="30">
        <v>0.54329550919632785</v>
      </c>
      <c r="AS27" s="58">
        <f t="shared" si="6"/>
        <v>207</v>
      </c>
      <c r="AT27" s="30">
        <v>0.70534367749614413</v>
      </c>
      <c r="AU27" s="31">
        <v>238</v>
      </c>
      <c r="AV27" s="30">
        <v>0.56032621731830157</v>
      </c>
      <c r="AW27" s="31">
        <v>239</v>
      </c>
      <c r="AX27" s="24"/>
      <c r="AY27" s="30">
        <v>0.41611244672076014</v>
      </c>
      <c r="AZ27" s="58">
        <f t="shared" si="7"/>
        <v>223</v>
      </c>
      <c r="BA27" s="3">
        <v>0.53556853268366689</v>
      </c>
      <c r="BB27" s="13">
        <v>173</v>
      </c>
      <c r="BC27" s="2">
        <v>0.48839864160089197</v>
      </c>
      <c r="BD27" s="13">
        <v>185</v>
      </c>
      <c r="BE27" s="2">
        <v>0</v>
      </c>
      <c r="BF27" s="13">
        <v>43</v>
      </c>
      <c r="BH27" s="31">
        <f t="shared" si="8"/>
        <v>222.75</v>
      </c>
      <c r="BI27" s="31">
        <f t="shared" si="9"/>
        <v>238</v>
      </c>
      <c r="BJ27" s="54"/>
    </row>
    <row r="28" spans="1:62">
      <c r="A28" s="48" t="s">
        <v>142</v>
      </c>
      <c r="B28" s="51">
        <v>8.3304194222109018</v>
      </c>
      <c r="C28" s="58">
        <f t="shared" si="0"/>
        <v>237</v>
      </c>
      <c r="D28" s="22"/>
      <c r="E28" s="30">
        <v>0.4613852137669992</v>
      </c>
      <c r="F28" s="58">
        <f t="shared" si="1"/>
        <v>195</v>
      </c>
      <c r="G28" s="32">
        <v>0.26793135748125313</v>
      </c>
      <c r="H28" s="33">
        <v>207</v>
      </c>
      <c r="I28" s="32">
        <v>0.67579094049774235</v>
      </c>
      <c r="J28" s="33">
        <v>200</v>
      </c>
      <c r="K28" s="32">
        <v>0.39438521595244391</v>
      </c>
      <c r="L28" s="33">
        <v>122</v>
      </c>
      <c r="M28" s="22"/>
      <c r="N28" s="30">
        <v>0.51428838279227107</v>
      </c>
      <c r="O28" s="58">
        <f t="shared" si="2"/>
        <v>237</v>
      </c>
      <c r="P28" s="32">
        <v>0.66478315701085622</v>
      </c>
      <c r="Q28" s="33">
        <v>206</v>
      </c>
      <c r="R28" s="32">
        <v>0.41172526855475239</v>
      </c>
      <c r="S28" s="33">
        <v>224</v>
      </c>
      <c r="T28" s="32">
        <v>0.73640591155901569</v>
      </c>
      <c r="U28" s="33">
        <v>230</v>
      </c>
      <c r="V28" s="22"/>
      <c r="W28" s="30">
        <v>0.30418396503226908</v>
      </c>
      <c r="X28" s="58">
        <f t="shared" si="3"/>
        <v>214</v>
      </c>
      <c r="Y28" s="32">
        <v>4.9918881817047301E-3</v>
      </c>
      <c r="Z28" s="35">
        <v>53</v>
      </c>
      <c r="AA28" s="32">
        <v>0.29098918050919853</v>
      </c>
      <c r="AB28" s="35">
        <v>124</v>
      </c>
      <c r="AC28" s="32">
        <v>0.52090772894507464</v>
      </c>
      <c r="AD28" s="35">
        <v>247</v>
      </c>
      <c r="AE28" s="32">
        <v>0.59852046995877062</v>
      </c>
      <c r="AF28" s="35">
        <v>252</v>
      </c>
      <c r="AG28" s="22"/>
      <c r="AH28" s="30">
        <v>0.6415651834495586</v>
      </c>
      <c r="AI28" s="58">
        <f t="shared" si="4"/>
        <v>230</v>
      </c>
      <c r="AJ28" s="32">
        <v>0.78599442225608207</v>
      </c>
      <c r="AK28" s="33">
        <v>244</v>
      </c>
      <c r="AL28" s="32">
        <v>0.63790449944871774</v>
      </c>
      <c r="AM28" s="33">
        <v>235</v>
      </c>
      <c r="AN28" s="22"/>
      <c r="AO28" s="30">
        <v>0.71352743959763454</v>
      </c>
      <c r="AP28" s="58">
        <f t="shared" si="5"/>
        <v>229</v>
      </c>
      <c r="AQ28" s="22"/>
      <c r="AR28" s="30">
        <v>0.67435683388489465</v>
      </c>
      <c r="AS28" s="58">
        <f t="shared" si="6"/>
        <v>246</v>
      </c>
      <c r="AT28" s="30">
        <v>0.58898709620692591</v>
      </c>
      <c r="AU28" s="31">
        <v>177</v>
      </c>
      <c r="AV28" s="30">
        <v>0.53577455513096972</v>
      </c>
      <c r="AW28" s="31">
        <v>228</v>
      </c>
      <c r="AX28" s="24"/>
      <c r="AY28" s="30">
        <v>0.43764721618213115</v>
      </c>
      <c r="AZ28" s="58">
        <f t="shared" si="7"/>
        <v>237</v>
      </c>
      <c r="BA28" s="3">
        <v>0.5497375953147402</v>
      </c>
      <c r="BB28" s="13">
        <v>186</v>
      </c>
      <c r="BC28" s="2">
        <v>0.69048587696161545</v>
      </c>
      <c r="BD28" s="13">
        <v>243</v>
      </c>
      <c r="BE28" s="2">
        <v>9.324009324009324E-3</v>
      </c>
      <c r="BF28" s="13">
        <v>218</v>
      </c>
      <c r="BH28" s="31">
        <f t="shared" si="8"/>
        <v>228.125</v>
      </c>
      <c r="BI28" s="31">
        <f t="shared" si="9"/>
        <v>240</v>
      </c>
      <c r="BJ28" s="54"/>
    </row>
    <row r="29" spans="1:62">
      <c r="A29" s="48" t="s">
        <v>205</v>
      </c>
      <c r="B29" s="51">
        <v>8.1910684916481742</v>
      </c>
      <c r="C29" s="58">
        <f t="shared" si="0"/>
        <v>236</v>
      </c>
      <c r="D29" s="22"/>
      <c r="E29" s="30">
        <v>0.45198460574201821</v>
      </c>
      <c r="F29" s="58">
        <f t="shared" si="1"/>
        <v>188</v>
      </c>
      <c r="G29" s="32">
        <v>0.33316331302857888</v>
      </c>
      <c r="H29" s="33">
        <v>239</v>
      </c>
      <c r="I29" s="32">
        <v>0.83241078625021436</v>
      </c>
      <c r="J29" s="33">
        <v>252</v>
      </c>
      <c r="K29" s="32">
        <v>0.60016730036546539</v>
      </c>
      <c r="L29" s="33">
        <v>215</v>
      </c>
      <c r="M29" s="22"/>
      <c r="N29" s="30">
        <v>0.61286643484784598</v>
      </c>
      <c r="O29" s="58">
        <f t="shared" si="2"/>
        <v>256</v>
      </c>
      <c r="P29" s="32">
        <v>0.73005577072420613</v>
      </c>
      <c r="Q29" s="33">
        <v>238</v>
      </c>
      <c r="R29" s="32">
        <v>0.18230226718118575</v>
      </c>
      <c r="S29" s="33">
        <v>132</v>
      </c>
      <c r="T29" s="32">
        <v>0.58820468454177377</v>
      </c>
      <c r="U29" s="33">
        <v>170</v>
      </c>
      <c r="V29" s="22"/>
      <c r="W29" s="30">
        <v>0.28081825091892487</v>
      </c>
      <c r="X29" s="58">
        <f t="shared" si="3"/>
        <v>198</v>
      </c>
      <c r="Y29" s="32">
        <v>0.17168734002756447</v>
      </c>
      <c r="Z29" s="35">
        <v>249</v>
      </c>
      <c r="AA29" s="32">
        <v>0.45717067045962434</v>
      </c>
      <c r="AB29" s="35">
        <v>204</v>
      </c>
      <c r="AC29" s="32">
        <v>0.18998335677925876</v>
      </c>
      <c r="AD29" s="35">
        <v>145</v>
      </c>
      <c r="AE29" s="32">
        <v>0.22155904342584792</v>
      </c>
      <c r="AF29" s="35">
        <v>179</v>
      </c>
      <c r="AG29" s="22"/>
      <c r="AH29" s="30">
        <v>0.66897776467366288</v>
      </c>
      <c r="AI29" s="58">
        <f t="shared" si="4"/>
        <v>237</v>
      </c>
      <c r="AJ29" s="32">
        <v>0.73584317468514604</v>
      </c>
      <c r="AK29" s="33">
        <v>231</v>
      </c>
      <c r="AL29" s="32">
        <v>0.74906482933862251</v>
      </c>
      <c r="AM29" s="33">
        <v>248</v>
      </c>
      <c r="AN29" s="22"/>
      <c r="AO29" s="30">
        <v>0.63212781203290536</v>
      </c>
      <c r="AP29" s="58">
        <f t="shared" si="5"/>
        <v>196</v>
      </c>
      <c r="AQ29" s="22"/>
      <c r="AR29" s="30">
        <v>0.70075805558707926</v>
      </c>
      <c r="AS29" s="58">
        <f t="shared" si="6"/>
        <v>253</v>
      </c>
      <c r="AT29" s="30">
        <v>0.73150176247114118</v>
      </c>
      <c r="AU29" s="31">
        <v>246</v>
      </c>
      <c r="AV29" s="30">
        <v>0.54903138373493188</v>
      </c>
      <c r="AW29" s="31">
        <v>233</v>
      </c>
      <c r="AX29" s="24"/>
      <c r="AY29" s="30">
        <v>0.39271467868854221</v>
      </c>
      <c r="AZ29" s="58">
        <f t="shared" si="7"/>
        <v>209</v>
      </c>
      <c r="BA29" s="3">
        <v>0.56683803044029168</v>
      </c>
      <c r="BB29" s="13">
        <v>192</v>
      </c>
      <c r="BC29" s="2">
        <v>0.66848368778263378</v>
      </c>
      <c r="BD29" s="13">
        <v>236</v>
      </c>
      <c r="BE29" s="2">
        <v>1.8648018648018648E-3</v>
      </c>
      <c r="BF29" s="13">
        <v>148</v>
      </c>
      <c r="BH29" s="31">
        <f t="shared" si="8"/>
        <v>221.625</v>
      </c>
      <c r="BI29" s="31">
        <f t="shared" si="9"/>
        <v>237</v>
      </c>
      <c r="BJ29" s="54"/>
    </row>
    <row r="30" spans="1:62">
      <c r="A30" s="48" t="s">
        <v>172</v>
      </c>
      <c r="B30" s="51">
        <v>8.1588897883237639</v>
      </c>
      <c r="C30" s="58">
        <f t="shared" si="0"/>
        <v>235</v>
      </c>
      <c r="D30" s="22"/>
      <c r="E30" s="30">
        <v>0.45666874148009695</v>
      </c>
      <c r="F30" s="58">
        <f t="shared" si="1"/>
        <v>192</v>
      </c>
      <c r="G30" s="32">
        <v>0.1610728397324252</v>
      </c>
      <c r="H30" s="33">
        <v>122</v>
      </c>
      <c r="I30" s="32">
        <v>0.65300896438984768</v>
      </c>
      <c r="J30" s="33">
        <v>193</v>
      </c>
      <c r="K30" s="32">
        <v>0.38439956537229059</v>
      </c>
      <c r="L30" s="33">
        <v>118</v>
      </c>
      <c r="M30" s="22"/>
      <c r="N30" s="30">
        <v>0.46172798261150905</v>
      </c>
      <c r="O30" s="58">
        <f t="shared" si="2"/>
        <v>215</v>
      </c>
      <c r="P30" s="32">
        <v>0.5984065756779211</v>
      </c>
      <c r="Q30" s="33">
        <v>176</v>
      </c>
      <c r="R30" s="32">
        <v>0.60201597557869801</v>
      </c>
      <c r="S30" s="33">
        <v>250</v>
      </c>
      <c r="T30" s="32">
        <v>0.7563778422736912</v>
      </c>
      <c r="U30" s="33">
        <v>238</v>
      </c>
      <c r="V30" s="22"/>
      <c r="W30" s="30">
        <v>0.26380727007297944</v>
      </c>
      <c r="X30" s="58">
        <f t="shared" si="3"/>
        <v>188</v>
      </c>
      <c r="Y30" s="32">
        <v>3.1280547409579668E-2</v>
      </c>
      <c r="Z30" s="35">
        <v>198</v>
      </c>
      <c r="AA30" s="32">
        <v>0.79616333010476747</v>
      </c>
      <c r="AB30" s="35">
        <v>257</v>
      </c>
      <c r="AC30" s="32">
        <v>0.2984715545657437</v>
      </c>
      <c r="AD30" s="35">
        <v>207</v>
      </c>
      <c r="AE30" s="32">
        <v>0.19869064450187759</v>
      </c>
      <c r="AF30" s="35">
        <v>165</v>
      </c>
      <c r="AG30" s="22"/>
      <c r="AH30" s="30">
        <v>0.6784882368436187</v>
      </c>
      <c r="AI30" s="58">
        <f t="shared" si="4"/>
        <v>239</v>
      </c>
      <c r="AJ30" s="32">
        <v>0.75825025992995354</v>
      </c>
      <c r="AK30" s="33">
        <v>238</v>
      </c>
      <c r="AL30" s="32">
        <v>0.56962411821636494</v>
      </c>
      <c r="AM30" s="33">
        <v>225</v>
      </c>
      <c r="AN30" s="22"/>
      <c r="AO30" s="30">
        <v>0.70240816616571311</v>
      </c>
      <c r="AP30" s="58">
        <f t="shared" si="5"/>
        <v>226</v>
      </c>
      <c r="AQ30" s="22"/>
      <c r="AR30" s="30">
        <v>0.68718822394288304</v>
      </c>
      <c r="AS30" s="58">
        <f t="shared" si="6"/>
        <v>248</v>
      </c>
      <c r="AT30" s="30">
        <v>0.60938119188360851</v>
      </c>
      <c r="AU30" s="31">
        <v>192</v>
      </c>
      <c r="AV30" s="30">
        <v>0.52185314348881751</v>
      </c>
      <c r="AW30" s="31">
        <v>223</v>
      </c>
      <c r="AX30" s="24"/>
      <c r="AY30" s="30">
        <v>0.49589338974881897</v>
      </c>
      <c r="AZ30" s="58">
        <f t="shared" si="7"/>
        <v>249</v>
      </c>
      <c r="BA30" s="3">
        <v>0.55867954271192777</v>
      </c>
      <c r="BB30" s="13">
        <v>189</v>
      </c>
      <c r="BC30" s="2">
        <v>0.66550009975704638</v>
      </c>
      <c r="BD30" s="13">
        <v>235</v>
      </c>
      <c r="BE30" s="2">
        <v>1.3986013986013986E-3</v>
      </c>
      <c r="BF30" s="13">
        <v>120</v>
      </c>
      <c r="BH30" s="31">
        <f t="shared" si="8"/>
        <v>224</v>
      </c>
      <c r="BI30" s="31">
        <f t="shared" si="9"/>
        <v>237</v>
      </c>
      <c r="BJ30" s="54"/>
    </row>
    <row r="31" spans="1:62">
      <c r="A31" s="48" t="s">
        <v>232</v>
      </c>
      <c r="B31" s="51">
        <v>8.1325641934155346</v>
      </c>
      <c r="C31" s="58">
        <f t="shared" si="0"/>
        <v>234</v>
      </c>
      <c r="D31" s="22"/>
      <c r="E31" s="30">
        <v>0.45972491012452005</v>
      </c>
      <c r="F31" s="58">
        <f t="shared" si="1"/>
        <v>193</v>
      </c>
      <c r="G31" s="32">
        <v>0.25043618328648776</v>
      </c>
      <c r="H31" s="33">
        <v>197</v>
      </c>
      <c r="I31" s="32">
        <v>0.59806922708087207</v>
      </c>
      <c r="J31" s="33">
        <v>162</v>
      </c>
      <c r="K31" s="32">
        <v>0.40795182519186102</v>
      </c>
      <c r="L31" s="33">
        <v>129</v>
      </c>
      <c r="M31" s="22"/>
      <c r="N31" s="30">
        <v>0.50369344128658511</v>
      </c>
      <c r="O31" s="58">
        <f t="shared" si="2"/>
        <v>233</v>
      </c>
      <c r="P31" s="32">
        <v>0.61948564699089981</v>
      </c>
      <c r="Q31" s="33">
        <v>186</v>
      </c>
      <c r="R31" s="32">
        <v>0.64291882103019216</v>
      </c>
      <c r="S31" s="33">
        <v>253</v>
      </c>
      <c r="T31" s="32">
        <v>0.87825823586145202</v>
      </c>
      <c r="U31" s="33">
        <v>254</v>
      </c>
      <c r="V31" s="22"/>
      <c r="W31" s="30">
        <v>0.41222481616185069</v>
      </c>
      <c r="X31" s="58">
        <f t="shared" si="3"/>
        <v>254</v>
      </c>
      <c r="Y31" s="32">
        <v>5.0938986056258566E-2</v>
      </c>
      <c r="Z31" s="35">
        <v>221</v>
      </c>
      <c r="AA31" s="32">
        <v>0.570275899914231</v>
      </c>
      <c r="AB31" s="35">
        <v>235</v>
      </c>
      <c r="AC31" s="32">
        <v>0.40189601330398317</v>
      </c>
      <c r="AD31" s="35">
        <v>231</v>
      </c>
      <c r="AE31" s="32">
        <v>0.31440872892524357</v>
      </c>
      <c r="AF31" s="35">
        <v>204</v>
      </c>
      <c r="AG31" s="22"/>
      <c r="AH31" s="30">
        <v>0.62205045941635784</v>
      </c>
      <c r="AI31" s="58">
        <f t="shared" si="4"/>
        <v>224</v>
      </c>
      <c r="AJ31" s="32">
        <v>0.72903919373736936</v>
      </c>
      <c r="AK31" s="33">
        <v>230</v>
      </c>
      <c r="AL31" s="32">
        <v>0.61394827290232468</v>
      </c>
      <c r="AM31" s="33">
        <v>232</v>
      </c>
      <c r="AN31" s="22"/>
      <c r="AO31" s="30">
        <v>0.66520417427772238</v>
      </c>
      <c r="AP31" s="58">
        <f t="shared" si="5"/>
        <v>214</v>
      </c>
      <c r="AQ31" s="22"/>
      <c r="AR31" s="30">
        <v>0.48861267008179743</v>
      </c>
      <c r="AS31" s="58">
        <f t="shared" si="6"/>
        <v>171</v>
      </c>
      <c r="AT31" s="30">
        <v>0.71815585885074196</v>
      </c>
      <c r="AU31" s="31">
        <v>241</v>
      </c>
      <c r="AV31" s="30">
        <v>0.42519898924697769</v>
      </c>
      <c r="AW31" s="31">
        <v>177</v>
      </c>
      <c r="AX31" s="24"/>
      <c r="AY31" s="30">
        <v>0.46730607963417503</v>
      </c>
      <c r="AZ31" s="58">
        <f t="shared" si="7"/>
        <v>246</v>
      </c>
      <c r="BA31" s="3">
        <v>0.50703719138931547</v>
      </c>
      <c r="BB31" s="13">
        <v>148</v>
      </c>
      <c r="BC31" s="2">
        <v>0.58616417632508488</v>
      </c>
      <c r="BD31" s="13">
        <v>214</v>
      </c>
      <c r="BE31" s="2">
        <v>4.1958041958041958E-3</v>
      </c>
      <c r="BF31" s="13">
        <v>187</v>
      </c>
      <c r="BH31" s="31">
        <f t="shared" si="8"/>
        <v>221.125</v>
      </c>
      <c r="BI31" s="31">
        <f t="shared" si="9"/>
        <v>236</v>
      </c>
      <c r="BJ31" s="54"/>
    </row>
    <row r="32" spans="1:62">
      <c r="A32" s="48" t="s">
        <v>183</v>
      </c>
      <c r="B32" s="51">
        <v>8.1172219490026372</v>
      </c>
      <c r="C32" s="58">
        <f t="shared" si="0"/>
        <v>233</v>
      </c>
      <c r="D32" s="22"/>
      <c r="E32" s="30">
        <v>0.549079254054193</v>
      </c>
      <c r="F32" s="58">
        <f t="shared" si="1"/>
        <v>233</v>
      </c>
      <c r="G32" s="32">
        <v>0.21993858058391336</v>
      </c>
      <c r="H32" s="33">
        <v>173</v>
      </c>
      <c r="I32" s="32">
        <v>0.56558815296572762</v>
      </c>
      <c r="J32" s="33">
        <v>142</v>
      </c>
      <c r="K32" s="32">
        <v>0.56366953473671522</v>
      </c>
      <c r="L32" s="33">
        <v>202</v>
      </c>
      <c r="M32" s="22"/>
      <c r="N32" s="30">
        <v>0.33981066214677802</v>
      </c>
      <c r="O32" s="58">
        <f t="shared" si="2"/>
        <v>118</v>
      </c>
      <c r="P32" s="32">
        <v>0.62995985561080248</v>
      </c>
      <c r="Q32" s="33">
        <v>193</v>
      </c>
      <c r="R32" s="32">
        <v>0.43964524791060045</v>
      </c>
      <c r="S32" s="33">
        <v>229</v>
      </c>
      <c r="T32" s="32">
        <v>0.7376235114318821</v>
      </c>
      <c r="U32" s="33">
        <v>231</v>
      </c>
      <c r="V32" s="22"/>
      <c r="W32" s="30">
        <v>0.32810281046514911</v>
      </c>
      <c r="X32" s="58">
        <f t="shared" si="3"/>
        <v>230</v>
      </c>
      <c r="Y32" s="32">
        <v>7.4074074074074068E-3</v>
      </c>
      <c r="Z32" s="35">
        <v>83</v>
      </c>
      <c r="AA32" s="32">
        <v>0.4418715413649455</v>
      </c>
      <c r="AB32" s="35">
        <v>199</v>
      </c>
      <c r="AC32" s="32">
        <v>0.83033937191249252</v>
      </c>
      <c r="AD32" s="35">
        <v>262</v>
      </c>
      <c r="AE32" s="32">
        <v>0.5581654585163236</v>
      </c>
      <c r="AF32" s="35">
        <v>248</v>
      </c>
      <c r="AG32" s="22"/>
      <c r="AH32" s="30">
        <v>0.62771608493694997</v>
      </c>
      <c r="AI32" s="58">
        <f t="shared" si="4"/>
        <v>226</v>
      </c>
      <c r="AJ32" s="32">
        <v>0.76672092646836487</v>
      </c>
      <c r="AK32" s="33">
        <v>240</v>
      </c>
      <c r="AL32" s="32">
        <v>0.58728504523804759</v>
      </c>
      <c r="AM32" s="33">
        <v>229</v>
      </c>
      <c r="AN32" s="22"/>
      <c r="AO32" s="30">
        <v>0.79528306387035719</v>
      </c>
      <c r="AP32" s="58">
        <f t="shared" si="5"/>
        <v>249</v>
      </c>
      <c r="AQ32" s="22"/>
      <c r="AR32" s="30">
        <v>0.69648829097136788</v>
      </c>
      <c r="AS32" s="58">
        <f t="shared" si="6"/>
        <v>252</v>
      </c>
      <c r="AT32" s="30">
        <v>0.56105460553882591</v>
      </c>
      <c r="AU32" s="31">
        <v>164</v>
      </c>
      <c r="AV32" s="30">
        <v>0.55717228001213992</v>
      </c>
      <c r="AW32" s="31">
        <v>237</v>
      </c>
      <c r="AX32" s="24"/>
      <c r="AY32" s="30">
        <v>0.40903646468962379</v>
      </c>
      <c r="AZ32" s="58">
        <f t="shared" si="7"/>
        <v>218</v>
      </c>
      <c r="BA32" s="3">
        <v>0.54653600176444461</v>
      </c>
      <c r="BB32" s="13">
        <v>182</v>
      </c>
      <c r="BC32" s="2">
        <v>0.67676128532706059</v>
      </c>
      <c r="BD32" s="13">
        <v>237</v>
      </c>
      <c r="BE32" s="2">
        <v>3.7296037296037296E-3</v>
      </c>
      <c r="BF32" s="13">
        <v>179</v>
      </c>
      <c r="BH32" s="31">
        <f t="shared" si="8"/>
        <v>219.875</v>
      </c>
      <c r="BI32" s="31">
        <f t="shared" si="9"/>
        <v>233</v>
      </c>
      <c r="BJ32" s="54"/>
    </row>
    <row r="33" spans="1:62">
      <c r="A33" s="48" t="s">
        <v>70</v>
      </c>
      <c r="B33" s="51">
        <v>7.9894657078490638</v>
      </c>
      <c r="C33" s="58">
        <f t="shared" si="0"/>
        <v>232</v>
      </c>
      <c r="D33" s="22"/>
      <c r="E33" s="30">
        <v>0.67596333201418235</v>
      </c>
      <c r="F33" s="58">
        <f t="shared" si="1"/>
        <v>258</v>
      </c>
      <c r="G33" s="32">
        <v>0.24470529755039422</v>
      </c>
      <c r="H33" s="33">
        <v>191</v>
      </c>
      <c r="I33" s="32">
        <v>0.63455641267606022</v>
      </c>
      <c r="J33" s="33">
        <v>180</v>
      </c>
      <c r="K33" s="32">
        <v>0.40591986271787195</v>
      </c>
      <c r="L33" s="33">
        <v>127</v>
      </c>
      <c r="M33" s="22"/>
      <c r="N33" s="30">
        <v>0.44892918786530406</v>
      </c>
      <c r="O33" s="58">
        <f t="shared" si="2"/>
        <v>208</v>
      </c>
      <c r="P33" s="32">
        <v>0.71697716075502127</v>
      </c>
      <c r="Q33" s="33">
        <v>231</v>
      </c>
      <c r="R33" s="32">
        <v>0.70278694421014498</v>
      </c>
      <c r="S33" s="33">
        <v>260</v>
      </c>
      <c r="T33" s="32">
        <v>0.81825215779116911</v>
      </c>
      <c r="U33" s="33">
        <v>248</v>
      </c>
      <c r="V33" s="22"/>
      <c r="W33" s="30">
        <v>0.31962079823726008</v>
      </c>
      <c r="X33" s="58">
        <f t="shared" si="3"/>
        <v>227</v>
      </c>
      <c r="Y33" s="32">
        <v>4.7260375129227587E-3</v>
      </c>
      <c r="Z33" s="35">
        <v>49</v>
      </c>
      <c r="AA33" s="32">
        <v>0.47266317783270845</v>
      </c>
      <c r="AB33" s="35">
        <v>210</v>
      </c>
      <c r="AC33" s="32">
        <v>0.51254097725867875</v>
      </c>
      <c r="AD33" s="35">
        <v>245</v>
      </c>
      <c r="AE33" s="32">
        <v>0.2937624394402284</v>
      </c>
      <c r="AF33" s="35">
        <v>201</v>
      </c>
      <c r="AG33" s="22"/>
      <c r="AH33" s="30">
        <v>0.56552161517367394</v>
      </c>
      <c r="AI33" s="58">
        <f t="shared" si="4"/>
        <v>217</v>
      </c>
      <c r="AJ33" s="32">
        <v>0.74769629297781126</v>
      </c>
      <c r="AK33" s="33">
        <v>234</v>
      </c>
      <c r="AL33" s="32">
        <v>0.61889028341286023</v>
      </c>
      <c r="AM33" s="33">
        <v>233</v>
      </c>
      <c r="AN33" s="22"/>
      <c r="AO33" s="30">
        <v>0.56195775899149158</v>
      </c>
      <c r="AP33" s="58">
        <f t="shared" si="5"/>
        <v>158</v>
      </c>
      <c r="AQ33" s="22"/>
      <c r="AR33" s="30">
        <v>0.52077989620409215</v>
      </c>
      <c r="AS33" s="58">
        <f t="shared" si="6"/>
        <v>191</v>
      </c>
      <c r="AT33" s="30">
        <v>0.60691181504122893</v>
      </c>
      <c r="AU33" s="31">
        <v>187</v>
      </c>
      <c r="AV33" s="30">
        <v>0.60142245124926175</v>
      </c>
      <c r="AW33" s="31">
        <v>249</v>
      </c>
      <c r="AX33" s="24"/>
      <c r="AY33" s="30">
        <v>0.5189919916660316</v>
      </c>
      <c r="AZ33" s="58">
        <f t="shared" si="7"/>
        <v>252</v>
      </c>
      <c r="BA33" s="3">
        <v>0.38255745176064743</v>
      </c>
      <c r="BB33" s="13">
        <v>80</v>
      </c>
      <c r="BC33" s="2">
        <v>0.67907113259145435</v>
      </c>
      <c r="BD33" s="13">
        <v>240</v>
      </c>
      <c r="BE33" s="2">
        <v>2.7039627039627041E-2</v>
      </c>
      <c r="BF33" s="13">
        <v>239</v>
      </c>
      <c r="BH33" s="31">
        <f t="shared" si="8"/>
        <v>217.875</v>
      </c>
      <c r="BI33" s="31">
        <f t="shared" si="9"/>
        <v>230</v>
      </c>
      <c r="BJ33" s="54"/>
    </row>
    <row r="34" spans="1:62">
      <c r="A34" s="48" t="s">
        <v>197</v>
      </c>
      <c r="B34" s="51">
        <v>7.937518178027557</v>
      </c>
      <c r="C34" s="58">
        <f t="shared" si="0"/>
        <v>231</v>
      </c>
      <c r="D34" s="22"/>
      <c r="E34" s="30">
        <v>0.47974506594726707</v>
      </c>
      <c r="F34" s="58">
        <f t="shared" si="1"/>
        <v>209</v>
      </c>
      <c r="G34" s="32">
        <v>0.15869680124814201</v>
      </c>
      <c r="H34" s="33">
        <v>120</v>
      </c>
      <c r="I34" s="32">
        <v>0.55615496829275224</v>
      </c>
      <c r="J34" s="33">
        <v>133</v>
      </c>
      <c r="K34" s="32">
        <v>0.44527583527239528</v>
      </c>
      <c r="L34" s="33">
        <v>145</v>
      </c>
      <c r="M34" s="22"/>
      <c r="N34" s="30">
        <v>0.45185791330581582</v>
      </c>
      <c r="O34" s="58">
        <f t="shared" si="2"/>
        <v>210</v>
      </c>
      <c r="P34" s="32">
        <v>0.56298455551041837</v>
      </c>
      <c r="Q34" s="33">
        <v>153</v>
      </c>
      <c r="R34" s="32">
        <v>0.67424421319522909</v>
      </c>
      <c r="S34" s="33">
        <v>259</v>
      </c>
      <c r="T34" s="32">
        <v>0.79119975912037444</v>
      </c>
      <c r="U34" s="33">
        <v>245</v>
      </c>
      <c r="V34" s="22"/>
      <c r="W34" s="30">
        <v>0.3321117813656469</v>
      </c>
      <c r="X34" s="58">
        <f t="shared" si="3"/>
        <v>232</v>
      </c>
      <c r="Y34" s="32">
        <v>1.5137180700094607E-3</v>
      </c>
      <c r="Z34" s="35">
        <v>21</v>
      </c>
      <c r="AA34" s="32">
        <v>0.38977531377933217</v>
      </c>
      <c r="AB34" s="35">
        <v>173</v>
      </c>
      <c r="AC34" s="32">
        <v>0.30151554998433039</v>
      </c>
      <c r="AD34" s="35">
        <v>209</v>
      </c>
      <c r="AE34" s="32">
        <v>0.75283643194963457</v>
      </c>
      <c r="AF34" s="35">
        <v>258</v>
      </c>
      <c r="AG34" s="22"/>
      <c r="AH34" s="30">
        <v>0.65793510652247655</v>
      </c>
      <c r="AI34" s="58">
        <f t="shared" si="4"/>
        <v>234</v>
      </c>
      <c r="AJ34" s="32">
        <v>0.7485307037082457</v>
      </c>
      <c r="AK34" s="33">
        <v>235</v>
      </c>
      <c r="AL34" s="32">
        <v>0.62028105881080953</v>
      </c>
      <c r="AM34" s="33">
        <v>234</v>
      </c>
      <c r="AN34" s="22"/>
      <c r="AO34" s="30">
        <v>0.70746048787624771</v>
      </c>
      <c r="AP34" s="58">
        <f t="shared" si="5"/>
        <v>228</v>
      </c>
      <c r="AQ34" s="22"/>
      <c r="AR34" s="30">
        <v>0.63511181604586475</v>
      </c>
      <c r="AS34" s="58">
        <f t="shared" si="6"/>
        <v>236</v>
      </c>
      <c r="AT34" s="30">
        <v>0.57932127912257037</v>
      </c>
      <c r="AU34" s="31">
        <v>174</v>
      </c>
      <c r="AV34" s="30">
        <v>0.49511853472552603</v>
      </c>
      <c r="AW34" s="31">
        <v>213</v>
      </c>
      <c r="AX34" s="24"/>
      <c r="AY34" s="30">
        <v>0.42463008933141255</v>
      </c>
      <c r="AZ34" s="58">
        <f t="shared" si="7"/>
        <v>228</v>
      </c>
      <c r="BA34" s="3">
        <v>0.47830255302522273</v>
      </c>
      <c r="BB34" s="13">
        <v>130</v>
      </c>
      <c r="BC34" s="2">
        <v>0.71787984831421336</v>
      </c>
      <c r="BD34" s="13">
        <v>247</v>
      </c>
      <c r="BE34" s="2">
        <v>4.662004662004662E-4</v>
      </c>
      <c r="BF34" s="13">
        <v>73</v>
      </c>
      <c r="BH34" s="31">
        <f t="shared" si="8"/>
        <v>226</v>
      </c>
      <c r="BI34" s="31">
        <f t="shared" si="9"/>
        <v>234</v>
      </c>
      <c r="BJ34" s="54"/>
    </row>
    <row r="35" spans="1:62">
      <c r="A35" s="48" t="s">
        <v>98</v>
      </c>
      <c r="B35" s="51">
        <v>7.7869321192389238</v>
      </c>
      <c r="C35" s="58">
        <f t="shared" si="0"/>
        <v>230</v>
      </c>
      <c r="D35" s="22"/>
      <c r="E35" s="30">
        <v>0.58902017346664626</v>
      </c>
      <c r="F35" s="58">
        <f t="shared" si="1"/>
        <v>246</v>
      </c>
      <c r="G35" s="32">
        <v>0.25167679251222547</v>
      </c>
      <c r="H35" s="33">
        <v>199</v>
      </c>
      <c r="I35" s="32">
        <v>0.71644015815092743</v>
      </c>
      <c r="J35" s="33">
        <v>221</v>
      </c>
      <c r="K35" s="32">
        <v>0.57566339933607802</v>
      </c>
      <c r="L35" s="33">
        <v>207</v>
      </c>
      <c r="M35" s="22"/>
      <c r="N35" s="30">
        <v>0.49587669090084457</v>
      </c>
      <c r="O35" s="58">
        <f t="shared" si="2"/>
        <v>229</v>
      </c>
      <c r="P35" s="32">
        <v>0.8130785928428389</v>
      </c>
      <c r="Q35" s="33">
        <v>252</v>
      </c>
      <c r="R35" s="32">
        <v>0.25922330047803349</v>
      </c>
      <c r="S35" s="33">
        <v>181</v>
      </c>
      <c r="T35" s="32">
        <v>0.72520545019870131</v>
      </c>
      <c r="U35" s="33">
        <v>224</v>
      </c>
      <c r="V35" s="22"/>
      <c r="W35" s="30">
        <v>0.27847855593208726</v>
      </c>
      <c r="X35" s="58">
        <f t="shared" si="3"/>
        <v>195</v>
      </c>
      <c r="Y35" s="32">
        <v>6.6777963272120202E-3</v>
      </c>
      <c r="Z35" s="35">
        <v>73</v>
      </c>
      <c r="AA35" s="32">
        <v>0.54045418016358149</v>
      </c>
      <c r="AB35" s="35">
        <v>227</v>
      </c>
      <c r="AC35" s="32">
        <v>0.39607105779595753</v>
      </c>
      <c r="AD35" s="35">
        <v>230</v>
      </c>
      <c r="AE35" s="32">
        <v>0.33184369715257483</v>
      </c>
      <c r="AF35" s="35">
        <v>215</v>
      </c>
      <c r="AG35" s="22"/>
      <c r="AH35" s="30">
        <v>0.76913952023158627</v>
      </c>
      <c r="AI35" s="58">
        <f t="shared" si="4"/>
        <v>247</v>
      </c>
      <c r="AJ35" s="32">
        <v>0.77555727309438227</v>
      </c>
      <c r="AK35" s="33">
        <v>241</v>
      </c>
      <c r="AL35" s="32">
        <v>0.82227327178942244</v>
      </c>
      <c r="AM35" s="33">
        <v>253</v>
      </c>
      <c r="AN35" s="22"/>
      <c r="AO35" s="30">
        <v>0.62860969901749608</v>
      </c>
      <c r="AP35" s="58">
        <f t="shared" si="5"/>
        <v>193</v>
      </c>
      <c r="AQ35" s="22"/>
      <c r="AR35" s="30">
        <v>0.52729454983642077</v>
      </c>
      <c r="AS35" s="58">
        <f t="shared" si="6"/>
        <v>197</v>
      </c>
      <c r="AT35" s="30">
        <v>0.6055528786049883</v>
      </c>
      <c r="AU35" s="31">
        <v>186</v>
      </c>
      <c r="AV35" s="30">
        <v>0.43744601826698792</v>
      </c>
      <c r="AW35" s="31">
        <v>187</v>
      </c>
      <c r="AX35" s="24"/>
      <c r="AY35" s="30">
        <v>0.41389415840038285</v>
      </c>
      <c r="AZ35" s="58">
        <f t="shared" si="7"/>
        <v>222</v>
      </c>
      <c r="BA35" s="3">
        <v>0.57910893512524697</v>
      </c>
      <c r="BB35" s="13">
        <v>197</v>
      </c>
      <c r="BC35" s="2">
        <v>0.71841318483094407</v>
      </c>
      <c r="BD35" s="13">
        <v>248</v>
      </c>
      <c r="BE35" s="2">
        <v>4.1958041958041958E-3</v>
      </c>
      <c r="BF35" s="13">
        <v>184</v>
      </c>
      <c r="BH35" s="31">
        <f t="shared" si="8"/>
        <v>219.875</v>
      </c>
      <c r="BI35" s="31">
        <f t="shared" si="9"/>
        <v>232</v>
      </c>
      <c r="BJ35" s="54"/>
    </row>
    <row r="36" spans="1:62">
      <c r="A36" s="48" t="s">
        <v>195</v>
      </c>
      <c r="B36" s="51">
        <v>7.6915661861991307</v>
      </c>
      <c r="C36" s="58">
        <f t="shared" si="0"/>
        <v>229</v>
      </c>
      <c r="D36" s="22"/>
      <c r="E36" s="30">
        <v>0.43561338267696464</v>
      </c>
      <c r="F36" s="58">
        <f t="shared" si="1"/>
        <v>166</v>
      </c>
      <c r="G36" s="32">
        <v>0.13938330365771096</v>
      </c>
      <c r="H36" s="33">
        <v>101</v>
      </c>
      <c r="I36" s="32">
        <v>0.60104414151952446</v>
      </c>
      <c r="J36" s="33">
        <v>163</v>
      </c>
      <c r="K36" s="32">
        <v>0.48942916016696192</v>
      </c>
      <c r="L36" s="33">
        <v>168</v>
      </c>
      <c r="M36" s="22"/>
      <c r="N36" s="30">
        <v>0.56868258938168303</v>
      </c>
      <c r="O36" s="58">
        <f t="shared" si="2"/>
        <v>249</v>
      </c>
      <c r="P36" s="32">
        <v>0.52302999313063536</v>
      </c>
      <c r="Q36" s="33">
        <v>137</v>
      </c>
      <c r="R36" s="32">
        <v>0.57668312766718333</v>
      </c>
      <c r="S36" s="33">
        <v>247</v>
      </c>
      <c r="T36" s="32">
        <v>0.85026573699245112</v>
      </c>
      <c r="U36" s="33">
        <v>251</v>
      </c>
      <c r="V36" s="22"/>
      <c r="W36" s="30">
        <v>0.30997216922463777</v>
      </c>
      <c r="X36" s="58">
        <f t="shared" si="3"/>
        <v>218</v>
      </c>
      <c r="Y36" s="32">
        <v>3.2384807715204189E-2</v>
      </c>
      <c r="Z36" s="35">
        <v>200</v>
      </c>
      <c r="AA36" s="32">
        <v>0.4082183737145797</v>
      </c>
      <c r="AB36" s="35">
        <v>188</v>
      </c>
      <c r="AC36" s="32">
        <v>0.4169462345215455</v>
      </c>
      <c r="AD36" s="35">
        <v>236</v>
      </c>
      <c r="AE36" s="32">
        <v>0.40604865582138067</v>
      </c>
      <c r="AF36" s="35">
        <v>229</v>
      </c>
      <c r="AG36" s="22"/>
      <c r="AH36" s="30">
        <v>0.64961350934691997</v>
      </c>
      <c r="AI36" s="58">
        <f t="shared" si="4"/>
        <v>231</v>
      </c>
      <c r="AJ36" s="32">
        <v>0.64982868681736849</v>
      </c>
      <c r="AK36" s="33">
        <v>218</v>
      </c>
      <c r="AL36" s="32">
        <v>0.63837374026302229</v>
      </c>
      <c r="AM36" s="33">
        <v>236</v>
      </c>
      <c r="AN36" s="22"/>
      <c r="AO36" s="30">
        <v>0.71457994195877816</v>
      </c>
      <c r="AP36" s="58">
        <f t="shared" si="5"/>
        <v>230</v>
      </c>
      <c r="AQ36" s="22"/>
      <c r="AR36" s="30">
        <v>0.60802169691040564</v>
      </c>
      <c r="AS36" s="58">
        <f t="shared" si="6"/>
        <v>231</v>
      </c>
      <c r="AT36" s="30">
        <v>0.62826797017775038</v>
      </c>
      <c r="AU36" s="31">
        <v>208</v>
      </c>
      <c r="AV36" s="30">
        <v>0.43940030972868488</v>
      </c>
      <c r="AW36" s="31">
        <v>189</v>
      </c>
      <c r="AX36" s="24"/>
      <c r="AY36" s="30">
        <v>0.3750217985727578</v>
      </c>
      <c r="AZ36" s="58">
        <f t="shared" si="7"/>
        <v>199</v>
      </c>
      <c r="BA36" s="3">
        <v>0.59819636968677803</v>
      </c>
      <c r="BB36" s="13">
        <v>201</v>
      </c>
      <c r="BC36" s="2">
        <v>0.69457639518546233</v>
      </c>
      <c r="BD36" s="13">
        <v>245</v>
      </c>
      <c r="BE36" s="2">
        <v>9.324009324009324E-3</v>
      </c>
      <c r="BF36" s="13">
        <v>217</v>
      </c>
      <c r="BH36" s="31">
        <f t="shared" si="8"/>
        <v>219.125</v>
      </c>
      <c r="BI36" s="31">
        <f t="shared" si="9"/>
        <v>231</v>
      </c>
      <c r="BJ36" s="54"/>
    </row>
    <row r="37" spans="1:62">
      <c r="A37" s="48" t="s">
        <v>133</v>
      </c>
      <c r="B37" s="51">
        <v>7.4758237443250151</v>
      </c>
      <c r="C37" s="58">
        <f t="shared" si="0"/>
        <v>228</v>
      </c>
      <c r="D37" s="22"/>
      <c r="E37" s="30">
        <v>0.40187428267873299</v>
      </c>
      <c r="F37" s="58">
        <f t="shared" si="1"/>
        <v>145</v>
      </c>
      <c r="G37" s="32">
        <v>0.2995224287901016</v>
      </c>
      <c r="H37" s="33">
        <v>223</v>
      </c>
      <c r="I37" s="32">
        <v>0.61575089831063412</v>
      </c>
      <c r="J37" s="33">
        <v>173</v>
      </c>
      <c r="K37" s="32">
        <v>0.46896668089834187</v>
      </c>
      <c r="L37" s="33">
        <v>155</v>
      </c>
      <c r="M37" s="22"/>
      <c r="N37" s="30">
        <v>0.50123745509316175</v>
      </c>
      <c r="O37" s="58">
        <f t="shared" si="2"/>
        <v>231</v>
      </c>
      <c r="P37" s="32">
        <v>0.67514186546678301</v>
      </c>
      <c r="Q37" s="33">
        <v>212</v>
      </c>
      <c r="R37" s="32">
        <v>0.54301283669196387</v>
      </c>
      <c r="S37" s="33">
        <v>241</v>
      </c>
      <c r="T37" s="32">
        <v>0.75163341560396046</v>
      </c>
      <c r="U37" s="33">
        <v>234</v>
      </c>
      <c r="V37" s="22"/>
      <c r="W37" s="30">
        <v>0.3241219783297099</v>
      </c>
      <c r="X37" s="58">
        <f t="shared" si="3"/>
        <v>229</v>
      </c>
      <c r="Y37" s="32">
        <v>1.0797262122818856E-2</v>
      </c>
      <c r="Z37" s="35">
        <v>121</v>
      </c>
      <c r="AA37" s="32">
        <v>0.34380807383534595</v>
      </c>
      <c r="AB37" s="35">
        <v>154</v>
      </c>
      <c r="AC37" s="32">
        <v>0.42332831363446366</v>
      </c>
      <c r="AD37" s="35">
        <v>239</v>
      </c>
      <c r="AE37" s="32">
        <v>0.36666784223065119</v>
      </c>
      <c r="AF37" s="35">
        <v>219</v>
      </c>
      <c r="AG37" s="22"/>
      <c r="AH37" s="30">
        <v>0.63310318447362035</v>
      </c>
      <c r="AI37" s="58">
        <f t="shared" si="4"/>
        <v>227</v>
      </c>
      <c r="AJ37" s="32">
        <v>0.6906353012501707</v>
      </c>
      <c r="AK37" s="33">
        <v>227</v>
      </c>
      <c r="AL37" s="32">
        <v>0.57169654429880712</v>
      </c>
      <c r="AM37" s="33">
        <v>226</v>
      </c>
      <c r="AN37" s="22"/>
      <c r="AO37" s="30">
        <v>0.7887411765138187</v>
      </c>
      <c r="AP37" s="58">
        <f t="shared" si="5"/>
        <v>247</v>
      </c>
      <c r="AQ37" s="22"/>
      <c r="AR37" s="30">
        <v>0.56094702628631232</v>
      </c>
      <c r="AS37" s="58">
        <f t="shared" si="6"/>
        <v>215</v>
      </c>
      <c r="AT37" s="30">
        <v>0.64017971309332311</v>
      </c>
      <c r="AU37" s="31">
        <v>216</v>
      </c>
      <c r="AV37" s="30">
        <v>0.47010769257289708</v>
      </c>
      <c r="AW37" s="31">
        <v>202</v>
      </c>
      <c r="AX37" s="24"/>
      <c r="AY37" s="30">
        <v>0.41238509857973926</v>
      </c>
      <c r="AZ37" s="58">
        <f t="shared" si="7"/>
        <v>220</v>
      </c>
      <c r="BA37" s="3">
        <v>0.5687474263613046</v>
      </c>
      <c r="BB37" s="13">
        <v>193</v>
      </c>
      <c r="BC37" s="2">
        <v>0.68390918034562131</v>
      </c>
      <c r="BD37" s="13">
        <v>241</v>
      </c>
      <c r="BE37" s="2">
        <v>6.5268065268065268E-3</v>
      </c>
      <c r="BF37" s="13">
        <v>205</v>
      </c>
      <c r="BH37" s="31">
        <f t="shared" si="8"/>
        <v>217.75</v>
      </c>
      <c r="BI37" s="31">
        <f t="shared" si="9"/>
        <v>228</v>
      </c>
      <c r="BJ37" s="54"/>
    </row>
    <row r="38" spans="1:62">
      <c r="A38" s="48" t="s">
        <v>173</v>
      </c>
      <c r="B38" s="51">
        <v>7.4458585591760791</v>
      </c>
      <c r="C38" s="58">
        <f t="shared" si="0"/>
        <v>227</v>
      </c>
      <c r="D38" s="22"/>
      <c r="E38" s="30">
        <v>0.41837436770150838</v>
      </c>
      <c r="F38" s="58">
        <f t="shared" si="1"/>
        <v>153</v>
      </c>
      <c r="G38" s="32">
        <v>0.27867047090452612</v>
      </c>
      <c r="H38" s="33">
        <v>211</v>
      </c>
      <c r="I38" s="32">
        <v>0.58736918169029739</v>
      </c>
      <c r="J38" s="33">
        <v>157</v>
      </c>
      <c r="K38" s="32">
        <v>0.63124195218336832</v>
      </c>
      <c r="L38" s="33">
        <v>224</v>
      </c>
      <c r="M38" s="22"/>
      <c r="N38" s="30">
        <v>0.53946913328695334</v>
      </c>
      <c r="O38" s="58">
        <f t="shared" si="2"/>
        <v>243</v>
      </c>
      <c r="P38" s="32">
        <v>0.48596187048900263</v>
      </c>
      <c r="Q38" s="33">
        <v>120</v>
      </c>
      <c r="R38" s="32">
        <v>9.0175417484659279E-2</v>
      </c>
      <c r="S38" s="33">
        <v>49</v>
      </c>
      <c r="T38" s="32">
        <v>0.55980930353629765</v>
      </c>
      <c r="U38" s="33">
        <v>157</v>
      </c>
      <c r="V38" s="22"/>
      <c r="W38" s="30">
        <v>0.31473434552843715</v>
      </c>
      <c r="X38" s="58">
        <f t="shared" si="3"/>
        <v>221</v>
      </c>
      <c r="Y38" s="32">
        <v>8.2584907608134611E-4</v>
      </c>
      <c r="Z38" s="35">
        <v>20</v>
      </c>
      <c r="AA38" s="32">
        <v>0.50081275726498964</v>
      </c>
      <c r="AB38" s="35">
        <v>217</v>
      </c>
      <c r="AC38" s="32">
        <v>0.35016044905427113</v>
      </c>
      <c r="AD38" s="35">
        <v>223</v>
      </c>
      <c r="AE38" s="32">
        <v>0.45719835017568783</v>
      </c>
      <c r="AF38" s="35">
        <v>234</v>
      </c>
      <c r="AG38" s="22"/>
      <c r="AH38" s="30">
        <v>0.66661883690164436</v>
      </c>
      <c r="AI38" s="58">
        <f t="shared" si="4"/>
        <v>236</v>
      </c>
      <c r="AJ38" s="32">
        <v>0.73589022606869747</v>
      </c>
      <c r="AK38" s="33">
        <v>232</v>
      </c>
      <c r="AL38" s="32">
        <v>0.45984784166382636</v>
      </c>
      <c r="AM38" s="33">
        <v>203</v>
      </c>
      <c r="AN38" s="22"/>
      <c r="AO38" s="30">
        <v>0.64104459263810698</v>
      </c>
      <c r="AP38" s="58">
        <f t="shared" si="5"/>
        <v>202</v>
      </c>
      <c r="AQ38" s="22"/>
      <c r="AR38" s="30">
        <v>0.56370632306329393</v>
      </c>
      <c r="AS38" s="58">
        <f t="shared" si="6"/>
        <v>217</v>
      </c>
      <c r="AT38" s="30">
        <v>0.68553612086379678</v>
      </c>
      <c r="AU38" s="31">
        <v>233</v>
      </c>
      <c r="AV38" s="30">
        <v>0.56364684226271478</v>
      </c>
      <c r="AW38" s="31">
        <v>241</v>
      </c>
      <c r="AX38" s="24"/>
      <c r="AY38" s="30">
        <v>0.45195433089010639</v>
      </c>
      <c r="AZ38" s="58">
        <f t="shared" si="7"/>
        <v>242</v>
      </c>
      <c r="BA38" s="3">
        <v>0.69045745386054147</v>
      </c>
      <c r="BB38" s="13">
        <v>239</v>
      </c>
      <c r="BC38" s="2">
        <v>0.34067374468295369</v>
      </c>
      <c r="BD38" s="13">
        <v>93</v>
      </c>
      <c r="BE38" s="2">
        <v>1.9580419580419582E-2</v>
      </c>
      <c r="BF38" s="13">
        <v>233</v>
      </c>
      <c r="BH38" s="31">
        <f t="shared" si="8"/>
        <v>217.625</v>
      </c>
      <c r="BI38" s="31">
        <f t="shared" si="9"/>
        <v>227</v>
      </c>
      <c r="BJ38" s="54"/>
    </row>
    <row r="39" spans="1:62">
      <c r="A39" s="48" t="s">
        <v>207</v>
      </c>
      <c r="B39" s="51">
        <v>7.3160017954671179</v>
      </c>
      <c r="C39" s="58">
        <f t="shared" si="0"/>
        <v>226</v>
      </c>
      <c r="D39" s="22"/>
      <c r="E39" s="30">
        <v>0.4615171186704079</v>
      </c>
      <c r="F39" s="58">
        <f t="shared" si="1"/>
        <v>196</v>
      </c>
      <c r="G39" s="32">
        <v>0.16706029900682767</v>
      </c>
      <c r="H39" s="33">
        <v>126</v>
      </c>
      <c r="I39" s="32">
        <v>0.86295944341505748</v>
      </c>
      <c r="J39" s="33">
        <v>257</v>
      </c>
      <c r="K39" s="32">
        <v>0.62876872634021796</v>
      </c>
      <c r="L39" s="33">
        <v>223</v>
      </c>
      <c r="M39" s="22"/>
      <c r="N39" s="30">
        <v>0.47610749230963395</v>
      </c>
      <c r="O39" s="58">
        <f t="shared" si="2"/>
        <v>221</v>
      </c>
      <c r="P39" s="32">
        <v>0.77291250667261246</v>
      </c>
      <c r="Q39" s="33">
        <v>245</v>
      </c>
      <c r="R39" s="32">
        <v>0.25830050989871806</v>
      </c>
      <c r="S39" s="33">
        <v>180</v>
      </c>
      <c r="T39" s="32">
        <v>0.75876732354343635</v>
      </c>
      <c r="U39" s="33">
        <v>239</v>
      </c>
      <c r="V39" s="22"/>
      <c r="W39" s="30">
        <v>0.41857064269534844</v>
      </c>
      <c r="X39" s="58">
        <f t="shared" si="3"/>
        <v>257</v>
      </c>
      <c r="Y39" s="32">
        <v>1</v>
      </c>
      <c r="Z39" s="35">
        <v>262</v>
      </c>
      <c r="AA39" s="32">
        <v>0.40965645612874763</v>
      </c>
      <c r="AB39" s="35">
        <v>190</v>
      </c>
      <c r="AC39" s="32">
        <v>0.14975350759535785</v>
      </c>
      <c r="AD39" s="35">
        <v>105</v>
      </c>
      <c r="AE39" s="32">
        <v>8.0375176816870397E-2</v>
      </c>
      <c r="AF39" s="35">
        <v>98</v>
      </c>
      <c r="AG39" s="22"/>
      <c r="AH39" s="30">
        <v>0.43468974840242358</v>
      </c>
      <c r="AI39" s="58">
        <f t="shared" si="4"/>
        <v>188</v>
      </c>
      <c r="AJ39" s="32">
        <v>0.65780060796539208</v>
      </c>
      <c r="AK39" s="33">
        <v>219</v>
      </c>
      <c r="AL39" s="32">
        <v>0.60813157124447159</v>
      </c>
      <c r="AM39" s="33">
        <v>230</v>
      </c>
      <c r="AN39" s="22"/>
      <c r="AO39" s="30">
        <v>0.75991547326189079</v>
      </c>
      <c r="AP39" s="58">
        <f t="shared" si="5"/>
        <v>239</v>
      </c>
      <c r="AQ39" s="22"/>
      <c r="AR39" s="30">
        <v>0.60292035390945742</v>
      </c>
      <c r="AS39" s="58">
        <f t="shared" si="6"/>
        <v>230</v>
      </c>
      <c r="AT39" s="30">
        <v>0.63148417760016728</v>
      </c>
      <c r="AU39" s="31">
        <v>211</v>
      </c>
      <c r="AV39" s="30">
        <v>0.47272387955124962</v>
      </c>
      <c r="AW39" s="31">
        <v>206</v>
      </c>
      <c r="AX39" s="24"/>
      <c r="AY39" s="30">
        <v>0.35641771681630002</v>
      </c>
      <c r="AZ39" s="58">
        <f t="shared" si="7"/>
        <v>188</v>
      </c>
      <c r="BA39" s="3">
        <v>0.41132605997103505</v>
      </c>
      <c r="BB39" s="13">
        <v>96</v>
      </c>
      <c r="BC39" s="2">
        <v>0.48006416996537754</v>
      </c>
      <c r="BD39" s="13">
        <v>175</v>
      </c>
      <c r="BE39" s="2">
        <v>0</v>
      </c>
      <c r="BF39" s="13">
        <v>41</v>
      </c>
      <c r="BH39" s="31">
        <f t="shared" si="8"/>
        <v>218.125</v>
      </c>
      <c r="BI39" s="31">
        <f t="shared" si="9"/>
        <v>228</v>
      </c>
      <c r="BJ39" s="54"/>
    </row>
    <row r="40" spans="1:62">
      <c r="A40" s="48" t="s">
        <v>198</v>
      </c>
      <c r="B40" s="51">
        <v>7.2754853985862455</v>
      </c>
      <c r="C40" s="58">
        <f t="shared" si="0"/>
        <v>225</v>
      </c>
      <c r="D40" s="22"/>
      <c r="E40" s="30">
        <v>0.56143226310627581</v>
      </c>
      <c r="F40" s="58">
        <f t="shared" si="1"/>
        <v>237</v>
      </c>
      <c r="G40" s="32">
        <v>0.13266200824427041</v>
      </c>
      <c r="H40" s="33">
        <v>93</v>
      </c>
      <c r="I40" s="32">
        <v>0.61394902819922592</v>
      </c>
      <c r="J40" s="33">
        <v>172</v>
      </c>
      <c r="K40" s="32">
        <v>0.39001147918936346</v>
      </c>
      <c r="L40" s="33">
        <v>120</v>
      </c>
      <c r="M40" s="22"/>
      <c r="N40" s="30">
        <v>0.53327825122644157</v>
      </c>
      <c r="O40" s="58">
        <f t="shared" si="2"/>
        <v>241</v>
      </c>
      <c r="P40" s="32">
        <v>0.7945268789952149</v>
      </c>
      <c r="Q40" s="33">
        <v>251</v>
      </c>
      <c r="R40" s="32">
        <v>0.51705268801656323</v>
      </c>
      <c r="S40" s="33">
        <v>238</v>
      </c>
      <c r="T40" s="32">
        <v>0.70412400162116628</v>
      </c>
      <c r="U40" s="33">
        <v>218</v>
      </c>
      <c r="V40" s="22"/>
      <c r="W40" s="30">
        <v>0.34986740950798018</v>
      </c>
      <c r="X40" s="58">
        <f t="shared" si="3"/>
        <v>241</v>
      </c>
      <c r="Y40" s="32">
        <v>6.5735414954806899E-3</v>
      </c>
      <c r="Z40" s="35">
        <v>71</v>
      </c>
      <c r="AA40" s="32">
        <v>0.6005854355815794</v>
      </c>
      <c r="AB40" s="35">
        <v>239</v>
      </c>
      <c r="AC40" s="32">
        <v>0.26386250855674109</v>
      </c>
      <c r="AD40" s="35">
        <v>192</v>
      </c>
      <c r="AE40" s="32">
        <v>0.5612468755645823</v>
      </c>
      <c r="AF40" s="35">
        <v>249</v>
      </c>
      <c r="AG40" s="22"/>
      <c r="AH40" s="30">
        <v>0.60160639618424194</v>
      </c>
      <c r="AI40" s="58">
        <f t="shared" si="4"/>
        <v>223</v>
      </c>
      <c r="AJ40" s="32">
        <v>0.70458650183552618</v>
      </c>
      <c r="AK40" s="33">
        <v>228</v>
      </c>
      <c r="AL40" s="32">
        <v>0.77951158597070391</v>
      </c>
      <c r="AM40" s="33">
        <v>250</v>
      </c>
      <c r="AN40" s="22"/>
      <c r="AO40" s="30">
        <v>0.58185872408932982</v>
      </c>
      <c r="AP40" s="58">
        <f t="shared" si="5"/>
        <v>173</v>
      </c>
      <c r="AQ40" s="22"/>
      <c r="AR40" s="30">
        <v>0.71391912300042315</v>
      </c>
      <c r="AS40" s="58">
        <f t="shared" si="6"/>
        <v>254</v>
      </c>
      <c r="AT40" s="30">
        <v>0.49978849267106357</v>
      </c>
      <c r="AU40" s="31">
        <v>126</v>
      </c>
      <c r="AV40" s="30">
        <v>0.33170627741688208</v>
      </c>
      <c r="AW40" s="31">
        <v>106</v>
      </c>
      <c r="AX40" s="24"/>
      <c r="AY40" s="30">
        <v>0.25786691414443247</v>
      </c>
      <c r="AZ40" s="58">
        <f t="shared" si="7"/>
        <v>89</v>
      </c>
      <c r="BA40" s="3">
        <v>0.38688781512752934</v>
      </c>
      <c r="BB40" s="13">
        <v>83</v>
      </c>
      <c r="BC40" s="2">
        <v>0.80659060799858229</v>
      </c>
      <c r="BD40" s="13">
        <v>255</v>
      </c>
      <c r="BE40" s="2">
        <v>4.662004662004662E-4</v>
      </c>
      <c r="BF40" s="13">
        <v>74</v>
      </c>
      <c r="BH40" s="31">
        <f t="shared" si="8"/>
        <v>210.375</v>
      </c>
      <c r="BI40" s="31">
        <f t="shared" si="9"/>
        <v>225</v>
      </c>
      <c r="BJ40" s="54"/>
    </row>
    <row r="41" spans="1:62">
      <c r="A41" s="48" t="s">
        <v>211</v>
      </c>
      <c r="B41" s="51">
        <v>7.2035415220794397</v>
      </c>
      <c r="C41" s="58">
        <f t="shared" si="0"/>
        <v>224</v>
      </c>
      <c r="D41" s="22"/>
      <c r="E41" s="30">
        <v>0.48487676264983021</v>
      </c>
      <c r="F41" s="58">
        <f t="shared" si="1"/>
        <v>210</v>
      </c>
      <c r="G41" s="32">
        <v>0.31448301826663488</v>
      </c>
      <c r="H41" s="33">
        <v>233</v>
      </c>
      <c r="I41" s="32">
        <v>0.70323135215549804</v>
      </c>
      <c r="J41" s="33">
        <v>213</v>
      </c>
      <c r="K41" s="32">
        <v>0.48975528771564852</v>
      </c>
      <c r="L41" s="33">
        <v>169</v>
      </c>
      <c r="M41" s="22"/>
      <c r="N41" s="30">
        <v>0.48204970304057504</v>
      </c>
      <c r="O41" s="58">
        <f t="shared" si="2"/>
        <v>224</v>
      </c>
      <c r="P41" s="32">
        <v>0.55459407046688081</v>
      </c>
      <c r="Q41" s="33">
        <v>148</v>
      </c>
      <c r="R41" s="32">
        <v>0.35511710074068159</v>
      </c>
      <c r="S41" s="33">
        <v>216</v>
      </c>
      <c r="T41" s="32">
        <v>0.75605729253755849</v>
      </c>
      <c r="U41" s="33">
        <v>237</v>
      </c>
      <c r="V41" s="22"/>
      <c r="W41" s="30">
        <v>0.33942409103069021</v>
      </c>
      <c r="X41" s="58">
        <f t="shared" si="3"/>
        <v>235</v>
      </c>
      <c r="Y41" s="32">
        <v>1.1844053298239843E-2</v>
      </c>
      <c r="Z41" s="35">
        <v>133</v>
      </c>
      <c r="AA41" s="32">
        <v>0.77853708487184758</v>
      </c>
      <c r="AB41" s="35">
        <v>255</v>
      </c>
      <c r="AC41" s="32">
        <v>0.29217290020733122</v>
      </c>
      <c r="AD41" s="35">
        <v>206</v>
      </c>
      <c r="AE41" s="32">
        <v>0.18032089088933728</v>
      </c>
      <c r="AF41" s="35">
        <v>155</v>
      </c>
      <c r="AG41" s="22"/>
      <c r="AH41" s="30">
        <v>0.54559429615583777</v>
      </c>
      <c r="AI41" s="58">
        <f t="shared" si="4"/>
        <v>212</v>
      </c>
      <c r="AJ41" s="32">
        <v>0.66657431199436001</v>
      </c>
      <c r="AK41" s="33">
        <v>221</v>
      </c>
      <c r="AL41" s="32">
        <v>0.56633063908978953</v>
      </c>
      <c r="AM41" s="33">
        <v>224</v>
      </c>
      <c r="AN41" s="22"/>
      <c r="AO41" s="30">
        <v>0.69090832139541225</v>
      </c>
      <c r="AP41" s="58">
        <f t="shared" si="5"/>
        <v>223</v>
      </c>
      <c r="AQ41" s="22"/>
      <c r="AR41" s="30">
        <v>0.62482917166931284</v>
      </c>
      <c r="AS41" s="58">
        <f t="shared" si="6"/>
        <v>233</v>
      </c>
      <c r="AT41" s="30">
        <v>0.59859623131209017</v>
      </c>
      <c r="AU41" s="31">
        <v>182</v>
      </c>
      <c r="AV41" s="30">
        <v>0.5508442271041688</v>
      </c>
      <c r="AW41" s="31">
        <v>234</v>
      </c>
      <c r="AX41" s="24"/>
      <c r="AY41" s="30">
        <v>0.38605287677376748</v>
      </c>
      <c r="AZ41" s="58">
        <f t="shared" si="7"/>
        <v>206</v>
      </c>
      <c r="BA41" s="3">
        <v>0.43413493603951364</v>
      </c>
      <c r="BB41" s="13">
        <v>105</v>
      </c>
      <c r="BC41" s="2">
        <v>0.60377514668933874</v>
      </c>
      <c r="BD41" s="13">
        <v>222</v>
      </c>
      <c r="BE41" s="2">
        <v>2.7972027972027972E-3</v>
      </c>
      <c r="BF41" s="13">
        <v>164</v>
      </c>
      <c r="BH41" s="31">
        <f t="shared" si="8"/>
        <v>220.875</v>
      </c>
      <c r="BI41" s="31">
        <f t="shared" si="9"/>
        <v>227</v>
      </c>
      <c r="BJ41" s="54"/>
    </row>
    <row r="42" spans="1:62">
      <c r="A42" s="48" t="s">
        <v>144</v>
      </c>
      <c r="B42" s="51">
        <v>7.0338697607809841</v>
      </c>
      <c r="C42" s="58">
        <f t="shared" si="0"/>
        <v>223</v>
      </c>
      <c r="D42" s="22"/>
      <c r="E42" s="30">
        <v>0.45032932501188921</v>
      </c>
      <c r="F42" s="58">
        <f t="shared" si="1"/>
        <v>185</v>
      </c>
      <c r="G42" s="32">
        <v>0.30215572640363969</v>
      </c>
      <c r="H42" s="33">
        <v>225</v>
      </c>
      <c r="I42" s="32">
        <v>0.58050509350427792</v>
      </c>
      <c r="J42" s="33">
        <v>155</v>
      </c>
      <c r="K42" s="32">
        <v>0.49072666648723262</v>
      </c>
      <c r="L42" s="33">
        <v>171</v>
      </c>
      <c r="M42" s="22"/>
      <c r="N42" s="30">
        <v>0.48332281585757525</v>
      </c>
      <c r="O42" s="58">
        <f t="shared" si="2"/>
        <v>225</v>
      </c>
      <c r="P42" s="32">
        <v>0.70719076357534039</v>
      </c>
      <c r="Q42" s="33">
        <v>229</v>
      </c>
      <c r="R42" s="32">
        <v>0.28492372037059521</v>
      </c>
      <c r="S42" s="33">
        <v>196</v>
      </c>
      <c r="T42" s="32">
        <v>0.7524612578620905</v>
      </c>
      <c r="U42" s="33">
        <v>235</v>
      </c>
      <c r="V42" s="22"/>
      <c r="W42" s="30">
        <v>0.29481894965524358</v>
      </c>
      <c r="X42" s="58">
        <f t="shared" si="3"/>
        <v>207</v>
      </c>
      <c r="Y42" s="32">
        <v>7.4597343882452677E-2</v>
      </c>
      <c r="Z42" s="35">
        <v>231</v>
      </c>
      <c r="AA42" s="32">
        <v>0.69273126382456662</v>
      </c>
      <c r="AB42" s="35">
        <v>248</v>
      </c>
      <c r="AC42" s="32">
        <v>0.32221926956825175</v>
      </c>
      <c r="AD42" s="35">
        <v>216</v>
      </c>
      <c r="AE42" s="32">
        <v>0.21026183670477869</v>
      </c>
      <c r="AF42" s="35">
        <v>175</v>
      </c>
      <c r="AG42" s="22"/>
      <c r="AH42" s="30">
        <v>0.62237526413266364</v>
      </c>
      <c r="AI42" s="58">
        <f t="shared" si="4"/>
        <v>225</v>
      </c>
      <c r="AJ42" s="32">
        <v>0.67039083938442745</v>
      </c>
      <c r="AK42" s="33">
        <v>223</v>
      </c>
      <c r="AL42" s="32">
        <v>0.56438662091518166</v>
      </c>
      <c r="AM42" s="33">
        <v>222</v>
      </c>
      <c r="AN42" s="22"/>
      <c r="AO42" s="30">
        <v>0.65520754470954845</v>
      </c>
      <c r="AP42" s="58">
        <f t="shared" si="5"/>
        <v>212</v>
      </c>
      <c r="AQ42" s="22"/>
      <c r="AR42" s="30">
        <v>0.62497658509395948</v>
      </c>
      <c r="AS42" s="58">
        <f t="shared" si="6"/>
        <v>234</v>
      </c>
      <c r="AT42" s="30">
        <v>0.62259453236857465</v>
      </c>
      <c r="AU42" s="31">
        <v>204</v>
      </c>
      <c r="AV42" s="30">
        <v>0.51878971444630051</v>
      </c>
      <c r="AW42" s="31">
        <v>219</v>
      </c>
      <c r="AX42" s="24"/>
      <c r="AY42" s="30">
        <v>0.42893325578444436</v>
      </c>
      <c r="AZ42" s="58">
        <f t="shared" si="7"/>
        <v>231</v>
      </c>
      <c r="BA42" s="3">
        <v>0.54613272735535523</v>
      </c>
      <c r="BB42" s="13">
        <v>181</v>
      </c>
      <c r="BC42" s="2">
        <v>0.5049309102685039</v>
      </c>
      <c r="BD42" s="13">
        <v>191</v>
      </c>
      <c r="BE42" s="2">
        <v>4.662004662004662E-4</v>
      </c>
      <c r="BF42" s="13">
        <v>76</v>
      </c>
      <c r="BH42" s="31">
        <f t="shared" si="8"/>
        <v>217.75</v>
      </c>
      <c r="BI42" s="31">
        <f t="shared" si="9"/>
        <v>226</v>
      </c>
      <c r="BJ42" s="54"/>
    </row>
    <row r="43" spans="1:62">
      <c r="A43" s="48" t="s">
        <v>168</v>
      </c>
      <c r="B43" s="51">
        <v>6.8471625440228667</v>
      </c>
      <c r="C43" s="58">
        <f t="shared" si="0"/>
        <v>222</v>
      </c>
      <c r="D43" s="22"/>
      <c r="E43" s="30">
        <v>0.42402193632267932</v>
      </c>
      <c r="F43" s="58">
        <f t="shared" si="1"/>
        <v>160</v>
      </c>
      <c r="G43" s="32">
        <v>0.27243126307512067</v>
      </c>
      <c r="H43" s="33">
        <v>209</v>
      </c>
      <c r="I43" s="32">
        <v>0.673232442583374</v>
      </c>
      <c r="J43" s="33">
        <v>198</v>
      </c>
      <c r="K43" s="32">
        <v>0.55373938515689525</v>
      </c>
      <c r="L43" s="33">
        <v>196</v>
      </c>
      <c r="M43" s="22"/>
      <c r="N43" s="30">
        <v>0.49791724460323766</v>
      </c>
      <c r="O43" s="58">
        <f t="shared" si="2"/>
        <v>230</v>
      </c>
      <c r="P43" s="32">
        <v>0.50803926184310211</v>
      </c>
      <c r="Q43" s="33">
        <v>133</v>
      </c>
      <c r="R43" s="32">
        <v>0.12204402232728172</v>
      </c>
      <c r="S43" s="33">
        <v>75</v>
      </c>
      <c r="T43" s="32">
        <v>0.46113016143628616</v>
      </c>
      <c r="U43" s="33">
        <v>103</v>
      </c>
      <c r="V43" s="22"/>
      <c r="W43" s="30">
        <v>0.31510598443744142</v>
      </c>
      <c r="X43" s="58">
        <f t="shared" si="3"/>
        <v>223</v>
      </c>
      <c r="Y43" s="32">
        <v>0</v>
      </c>
      <c r="Z43" s="35">
        <v>3</v>
      </c>
      <c r="AA43" s="32">
        <v>0.57164434113560436</v>
      </c>
      <c r="AB43" s="35">
        <v>236</v>
      </c>
      <c r="AC43" s="32">
        <v>0.25693671147104097</v>
      </c>
      <c r="AD43" s="35">
        <v>186</v>
      </c>
      <c r="AE43" s="32">
        <v>0.38587537383617682</v>
      </c>
      <c r="AF43" s="35">
        <v>224</v>
      </c>
      <c r="AG43" s="22"/>
      <c r="AH43" s="30">
        <v>0.64001989613043264</v>
      </c>
      <c r="AI43" s="58">
        <f t="shared" si="4"/>
        <v>229</v>
      </c>
      <c r="AJ43" s="32">
        <v>0.6396841485232545</v>
      </c>
      <c r="AK43" s="33">
        <v>216</v>
      </c>
      <c r="AL43" s="32">
        <v>0.41737973506489373</v>
      </c>
      <c r="AM43" s="33">
        <v>192</v>
      </c>
      <c r="AN43" s="22"/>
      <c r="AO43" s="30">
        <v>0.68252965673360155</v>
      </c>
      <c r="AP43" s="58">
        <f t="shared" si="5"/>
        <v>221</v>
      </c>
      <c r="AQ43" s="22"/>
      <c r="AR43" s="30">
        <v>0.58073875902151217</v>
      </c>
      <c r="AS43" s="58">
        <f t="shared" si="6"/>
        <v>222</v>
      </c>
      <c r="AT43" s="30">
        <v>0.6675362329465967</v>
      </c>
      <c r="AU43" s="31">
        <v>225</v>
      </c>
      <c r="AV43" s="30">
        <v>0.7585580646266662</v>
      </c>
      <c r="AW43" s="31">
        <v>257</v>
      </c>
      <c r="AX43" s="24"/>
      <c r="AY43" s="30">
        <v>0.39492104429407254</v>
      </c>
      <c r="AZ43" s="58">
        <f t="shared" si="7"/>
        <v>210</v>
      </c>
      <c r="BA43" s="3">
        <v>0.44937823777587804</v>
      </c>
      <c r="BB43" s="13">
        <v>110</v>
      </c>
      <c r="BC43" s="2">
        <v>0.22732948241403447</v>
      </c>
      <c r="BD43" s="13">
        <v>44</v>
      </c>
      <c r="BE43" s="2">
        <v>1.3986013986013986E-3</v>
      </c>
      <c r="BF43" s="13">
        <v>126</v>
      </c>
      <c r="BH43" s="31">
        <f t="shared" si="8"/>
        <v>214.625</v>
      </c>
      <c r="BI43" s="31">
        <f t="shared" si="9"/>
        <v>225</v>
      </c>
      <c r="BJ43" s="54"/>
    </row>
    <row r="44" spans="1:62">
      <c r="A44" s="48" t="s">
        <v>223</v>
      </c>
      <c r="B44" s="51">
        <v>6.529564671992496</v>
      </c>
      <c r="C44" s="58">
        <f t="shared" si="0"/>
        <v>221</v>
      </c>
      <c r="D44" s="22"/>
      <c r="E44" s="30">
        <v>0.66052773846565893</v>
      </c>
      <c r="F44" s="58">
        <f t="shared" si="1"/>
        <v>255</v>
      </c>
      <c r="G44" s="32">
        <v>0.39763158901945378</v>
      </c>
      <c r="H44" s="33">
        <v>250</v>
      </c>
      <c r="I44" s="32">
        <v>0.87423129479704809</v>
      </c>
      <c r="J44" s="33">
        <v>258</v>
      </c>
      <c r="K44" s="32">
        <v>0.68721462033009928</v>
      </c>
      <c r="L44" s="33">
        <v>243</v>
      </c>
      <c r="M44" s="22"/>
      <c r="N44" s="30">
        <v>0.43540708161253233</v>
      </c>
      <c r="O44" s="58">
        <f t="shared" si="2"/>
        <v>202</v>
      </c>
      <c r="P44" s="32">
        <v>0.72553399295712295</v>
      </c>
      <c r="Q44" s="33">
        <v>236</v>
      </c>
      <c r="R44" s="32">
        <v>0.11648491102699823</v>
      </c>
      <c r="S44" s="33">
        <v>71</v>
      </c>
      <c r="T44" s="32">
        <v>0.57938773680778632</v>
      </c>
      <c r="U44" s="33">
        <v>167</v>
      </c>
      <c r="V44" s="22"/>
      <c r="W44" s="30">
        <v>0.28200576984052517</v>
      </c>
      <c r="X44" s="58">
        <f t="shared" si="3"/>
        <v>200</v>
      </c>
      <c r="Y44" s="32">
        <v>2.1194212349704502E-2</v>
      </c>
      <c r="Z44" s="35">
        <v>174</v>
      </c>
      <c r="AA44" s="32">
        <v>0.34417470208102441</v>
      </c>
      <c r="AB44" s="35">
        <v>155</v>
      </c>
      <c r="AC44" s="32">
        <v>0.27869062897490443</v>
      </c>
      <c r="AD44" s="35">
        <v>202</v>
      </c>
      <c r="AE44" s="32">
        <v>0.32191368674219212</v>
      </c>
      <c r="AF44" s="35">
        <v>208</v>
      </c>
      <c r="AG44" s="22"/>
      <c r="AH44" s="30">
        <v>0.67191260060951818</v>
      </c>
      <c r="AI44" s="58">
        <f t="shared" si="4"/>
        <v>238</v>
      </c>
      <c r="AJ44" s="32">
        <v>0.64314136353051532</v>
      </c>
      <c r="AK44" s="33">
        <v>217</v>
      </c>
      <c r="AL44" s="32">
        <v>0.53685937023750918</v>
      </c>
      <c r="AM44" s="33">
        <v>216</v>
      </c>
      <c r="AN44" s="22"/>
      <c r="AO44" s="30">
        <v>0.51545111314279002</v>
      </c>
      <c r="AP44" s="58">
        <f t="shared" si="5"/>
        <v>129</v>
      </c>
      <c r="AQ44" s="22"/>
      <c r="AR44" s="30">
        <v>0.48181380504638632</v>
      </c>
      <c r="AS44" s="58">
        <f t="shared" si="6"/>
        <v>167</v>
      </c>
      <c r="AT44" s="30">
        <v>0.66965874747568688</v>
      </c>
      <c r="AU44" s="31">
        <v>226</v>
      </c>
      <c r="AV44" s="30">
        <v>0.39270316113980419</v>
      </c>
      <c r="AW44" s="31">
        <v>151</v>
      </c>
      <c r="AX44" s="24"/>
      <c r="AY44" s="30">
        <v>0.431508295262579</v>
      </c>
      <c r="AZ44" s="58">
        <f t="shared" si="7"/>
        <v>233</v>
      </c>
      <c r="BA44" s="3">
        <v>0.62665998186694205</v>
      </c>
      <c r="BB44" s="13">
        <v>215</v>
      </c>
      <c r="BC44" s="2">
        <v>0.66234944598361922</v>
      </c>
      <c r="BD44" s="13">
        <v>232</v>
      </c>
      <c r="BE44" s="2">
        <v>8.3916083916083916E-3</v>
      </c>
      <c r="BF44" s="13">
        <v>214</v>
      </c>
      <c r="BH44" s="31">
        <f t="shared" si="8"/>
        <v>205.625</v>
      </c>
      <c r="BI44" s="31">
        <f t="shared" si="9"/>
        <v>221</v>
      </c>
      <c r="BJ44" s="54"/>
    </row>
    <row r="45" spans="1:62">
      <c r="A45" s="48" t="s">
        <v>179</v>
      </c>
      <c r="B45" s="51">
        <v>6.4915423128154233</v>
      </c>
      <c r="C45" s="58">
        <f t="shared" si="0"/>
        <v>220</v>
      </c>
      <c r="D45" s="22"/>
      <c r="E45" s="30">
        <v>0.38131720069102398</v>
      </c>
      <c r="F45" s="58">
        <f t="shared" si="1"/>
        <v>132</v>
      </c>
      <c r="G45" s="32">
        <v>0.17281625619640989</v>
      </c>
      <c r="H45" s="33">
        <v>131</v>
      </c>
      <c r="I45" s="32">
        <v>0.55590207414327508</v>
      </c>
      <c r="J45" s="33">
        <v>132</v>
      </c>
      <c r="K45" s="32">
        <v>0.37797044207311814</v>
      </c>
      <c r="L45" s="33">
        <v>115</v>
      </c>
      <c r="M45" s="22"/>
      <c r="N45" s="30">
        <v>0.50408899205283653</v>
      </c>
      <c r="O45" s="58">
        <f t="shared" si="2"/>
        <v>234</v>
      </c>
      <c r="P45" s="32">
        <v>0.46492684867334066</v>
      </c>
      <c r="Q45" s="33">
        <v>112</v>
      </c>
      <c r="R45" s="32">
        <v>0.65764426596966352</v>
      </c>
      <c r="S45" s="33">
        <v>257</v>
      </c>
      <c r="T45" s="32">
        <v>0.76807681834250563</v>
      </c>
      <c r="U45" s="33">
        <v>242</v>
      </c>
      <c r="V45" s="22"/>
      <c r="W45" s="30">
        <v>0.34473883904787206</v>
      </c>
      <c r="X45" s="58">
        <f t="shared" si="3"/>
        <v>238</v>
      </c>
      <c r="Y45" s="32">
        <v>2.0135917442738486E-3</v>
      </c>
      <c r="Z45" s="35">
        <v>25</v>
      </c>
      <c r="AA45" s="32">
        <v>0.34024230590501531</v>
      </c>
      <c r="AB45" s="35">
        <v>151</v>
      </c>
      <c r="AC45" s="32">
        <v>0.37493158311504193</v>
      </c>
      <c r="AD45" s="35">
        <v>228</v>
      </c>
      <c r="AE45" s="32">
        <v>0.59805294801069708</v>
      </c>
      <c r="AF45" s="35">
        <v>251</v>
      </c>
      <c r="AG45" s="22"/>
      <c r="AH45" s="30">
        <v>0.55341707525886941</v>
      </c>
      <c r="AI45" s="58">
        <f t="shared" si="4"/>
        <v>214</v>
      </c>
      <c r="AJ45" s="32">
        <v>0.67500896933745547</v>
      </c>
      <c r="AK45" s="33">
        <v>225</v>
      </c>
      <c r="AL45" s="32">
        <v>0.67404770422161853</v>
      </c>
      <c r="AM45" s="33">
        <v>239</v>
      </c>
      <c r="AN45" s="22"/>
      <c r="AO45" s="30">
        <v>0.56773191984786342</v>
      </c>
      <c r="AP45" s="58">
        <f t="shared" si="5"/>
        <v>163</v>
      </c>
      <c r="AQ45" s="22"/>
      <c r="AR45" s="30">
        <v>0.64090611026714406</v>
      </c>
      <c r="AS45" s="58">
        <f t="shared" si="6"/>
        <v>238</v>
      </c>
      <c r="AT45" s="30">
        <v>0.55577145835340369</v>
      </c>
      <c r="AU45" s="31">
        <v>161</v>
      </c>
      <c r="AV45" s="30">
        <v>0.44280474300403921</v>
      </c>
      <c r="AW45" s="31">
        <v>190</v>
      </c>
      <c r="AX45" s="24"/>
      <c r="AY45" s="30">
        <v>0.43186527758865823</v>
      </c>
      <c r="AZ45" s="58">
        <f t="shared" si="7"/>
        <v>234</v>
      </c>
      <c r="BA45" s="3">
        <v>0.45623168136284897</v>
      </c>
      <c r="BB45" s="13">
        <v>113</v>
      </c>
      <c r="BC45" s="2">
        <v>0.61851073692248504</v>
      </c>
      <c r="BD45" s="13">
        <v>227</v>
      </c>
      <c r="BE45" s="2">
        <v>1.3986013986013986E-3</v>
      </c>
      <c r="BF45" s="13">
        <v>122</v>
      </c>
      <c r="BH45" s="31">
        <f t="shared" si="8"/>
        <v>209.125</v>
      </c>
      <c r="BI45" s="31">
        <f t="shared" si="9"/>
        <v>222</v>
      </c>
      <c r="BJ45" s="54"/>
    </row>
    <row r="46" spans="1:62">
      <c r="A46" s="48" t="s">
        <v>92</v>
      </c>
      <c r="B46" s="51">
        <v>6.1832225000440832</v>
      </c>
      <c r="C46" s="58">
        <f t="shared" si="0"/>
        <v>219</v>
      </c>
      <c r="D46" s="22"/>
      <c r="E46" s="30">
        <v>0.4701539042443274</v>
      </c>
      <c r="F46" s="58">
        <f t="shared" si="1"/>
        <v>204</v>
      </c>
      <c r="G46" s="32">
        <v>0.29211692887750945</v>
      </c>
      <c r="H46" s="33">
        <v>220</v>
      </c>
      <c r="I46" s="32">
        <v>0.57942114575761128</v>
      </c>
      <c r="J46" s="33">
        <v>154</v>
      </c>
      <c r="K46" s="32">
        <v>0.29701822396905075</v>
      </c>
      <c r="L46" s="33">
        <v>79</v>
      </c>
      <c r="M46" s="22"/>
      <c r="N46" s="30">
        <v>0.54795086903884616</v>
      </c>
      <c r="O46" s="58">
        <f t="shared" si="2"/>
        <v>246</v>
      </c>
      <c r="P46" s="32">
        <v>0.69652523395958865</v>
      </c>
      <c r="Q46" s="33">
        <v>225</v>
      </c>
      <c r="R46" s="32">
        <v>0.4928154994004435</v>
      </c>
      <c r="S46" s="33">
        <v>234</v>
      </c>
      <c r="T46" s="32">
        <v>0.70219480395991407</v>
      </c>
      <c r="U46" s="33">
        <v>217</v>
      </c>
      <c r="V46" s="22"/>
      <c r="W46" s="30">
        <v>0.25889071465730346</v>
      </c>
      <c r="X46" s="58">
        <f t="shared" si="3"/>
        <v>184</v>
      </c>
      <c r="Y46" s="32">
        <v>8.6757440655500662E-3</v>
      </c>
      <c r="Z46" s="35">
        <v>97</v>
      </c>
      <c r="AA46" s="32">
        <v>0.44979859965785296</v>
      </c>
      <c r="AB46" s="35">
        <v>202</v>
      </c>
      <c r="AC46" s="32">
        <v>0.4194657422881467</v>
      </c>
      <c r="AD46" s="35">
        <v>238</v>
      </c>
      <c r="AE46" s="32">
        <v>0.65220542241695723</v>
      </c>
      <c r="AF46" s="35">
        <v>256</v>
      </c>
      <c r="AG46" s="22"/>
      <c r="AH46" s="30">
        <v>0.63425533660893529</v>
      </c>
      <c r="AI46" s="58">
        <f t="shared" si="4"/>
        <v>228</v>
      </c>
      <c r="AJ46" s="32">
        <v>0.59981156265312829</v>
      </c>
      <c r="AK46" s="33">
        <v>208</v>
      </c>
      <c r="AL46" s="32">
        <v>0.57974144069614464</v>
      </c>
      <c r="AM46" s="33">
        <v>227</v>
      </c>
      <c r="AN46" s="22"/>
      <c r="AO46" s="30">
        <v>0.60123738300631557</v>
      </c>
      <c r="AP46" s="58">
        <f t="shared" si="5"/>
        <v>185</v>
      </c>
      <c r="AQ46" s="22"/>
      <c r="AR46" s="30">
        <v>0.5280186211883805</v>
      </c>
      <c r="AS46" s="58">
        <f t="shared" si="6"/>
        <v>198</v>
      </c>
      <c r="AT46" s="30">
        <v>0.64645583461833955</v>
      </c>
      <c r="AU46" s="31">
        <v>218</v>
      </c>
      <c r="AV46" s="30">
        <v>0.35971036391976685</v>
      </c>
      <c r="AW46" s="31">
        <v>130</v>
      </c>
      <c r="AX46" s="24"/>
      <c r="AY46" s="30">
        <v>0.40416988926433167</v>
      </c>
      <c r="AZ46" s="58">
        <f t="shared" si="7"/>
        <v>216</v>
      </c>
      <c r="BA46" s="3">
        <v>0.46521711995473114</v>
      </c>
      <c r="BB46" s="13">
        <v>123</v>
      </c>
      <c r="BC46" s="2">
        <v>0.72041509957429184</v>
      </c>
      <c r="BD46" s="13">
        <v>249</v>
      </c>
      <c r="BE46" s="2">
        <v>2.7972027972027972E-3</v>
      </c>
      <c r="BF46" s="13">
        <v>162</v>
      </c>
      <c r="BH46" s="31">
        <f t="shared" si="8"/>
        <v>210</v>
      </c>
      <c r="BI46" s="31">
        <f t="shared" si="9"/>
        <v>222</v>
      </c>
      <c r="BJ46" s="54"/>
    </row>
    <row r="47" spans="1:62">
      <c r="A47" s="48" t="s">
        <v>196</v>
      </c>
      <c r="B47" s="51">
        <v>5.9340229013850498</v>
      </c>
      <c r="C47" s="58">
        <f t="shared" si="0"/>
        <v>218</v>
      </c>
      <c r="D47" s="22"/>
      <c r="E47" s="30">
        <v>0.63471388210083701</v>
      </c>
      <c r="F47" s="58">
        <f t="shared" si="1"/>
        <v>253</v>
      </c>
      <c r="G47" s="32">
        <v>0.19826876160017476</v>
      </c>
      <c r="H47" s="33">
        <v>160</v>
      </c>
      <c r="I47" s="32">
        <v>0.54666479194971496</v>
      </c>
      <c r="J47" s="33">
        <v>126</v>
      </c>
      <c r="K47" s="32">
        <v>0.50942675931955994</v>
      </c>
      <c r="L47" s="33">
        <v>178</v>
      </c>
      <c r="M47" s="22"/>
      <c r="N47" s="30">
        <v>0.41869966948516329</v>
      </c>
      <c r="O47" s="58">
        <f t="shared" si="2"/>
        <v>192</v>
      </c>
      <c r="P47" s="32">
        <v>0.33479511519207095</v>
      </c>
      <c r="Q47" s="33">
        <v>48</v>
      </c>
      <c r="R47" s="32">
        <v>0.65777007206116334</v>
      </c>
      <c r="S47" s="33">
        <v>258</v>
      </c>
      <c r="T47" s="32">
        <v>0.72885246817855665</v>
      </c>
      <c r="U47" s="33">
        <v>228</v>
      </c>
      <c r="V47" s="22"/>
      <c r="W47" s="30">
        <v>0.22349417734429611</v>
      </c>
      <c r="X47" s="58">
        <f t="shared" si="3"/>
        <v>166</v>
      </c>
      <c r="Y47" s="32">
        <v>8.5929108485499461E-3</v>
      </c>
      <c r="Z47" s="35">
        <v>94</v>
      </c>
      <c r="AA47" s="32">
        <v>0.33728746347078503</v>
      </c>
      <c r="AB47" s="35">
        <v>147</v>
      </c>
      <c r="AC47" s="32">
        <v>0.32644176178567252</v>
      </c>
      <c r="AD47" s="35">
        <v>218</v>
      </c>
      <c r="AE47" s="32">
        <v>0.37584090568469036</v>
      </c>
      <c r="AF47" s="35">
        <v>221</v>
      </c>
      <c r="AG47" s="22"/>
      <c r="AH47" s="30">
        <v>0.59480864271697387</v>
      </c>
      <c r="AI47" s="58">
        <f t="shared" si="4"/>
        <v>222</v>
      </c>
      <c r="AJ47" s="32">
        <v>0.66682674967283972</v>
      </c>
      <c r="AK47" s="33">
        <v>222</v>
      </c>
      <c r="AL47" s="32">
        <v>0.56610763183224611</v>
      </c>
      <c r="AM47" s="33">
        <v>223</v>
      </c>
      <c r="AN47" s="22"/>
      <c r="AO47" s="30">
        <v>0.55195727074334422</v>
      </c>
      <c r="AP47" s="58">
        <f t="shared" si="5"/>
        <v>152</v>
      </c>
      <c r="AQ47" s="22"/>
      <c r="AR47" s="30">
        <v>0.59550678068637919</v>
      </c>
      <c r="AS47" s="58">
        <f t="shared" si="6"/>
        <v>227</v>
      </c>
      <c r="AT47" s="30">
        <v>0.56801260507541607</v>
      </c>
      <c r="AU47" s="31">
        <v>168</v>
      </c>
      <c r="AV47" s="30">
        <v>0.49739565962980781</v>
      </c>
      <c r="AW47" s="31">
        <v>215</v>
      </c>
      <c r="AX47" s="24"/>
      <c r="AY47" s="30">
        <v>0.41281662352794762</v>
      </c>
      <c r="AZ47" s="58">
        <f t="shared" si="7"/>
        <v>221</v>
      </c>
      <c r="BA47" s="3">
        <v>0.76132454900888213</v>
      </c>
      <c r="BB47" s="13">
        <v>248</v>
      </c>
      <c r="BC47" s="2">
        <v>0.69378204516585251</v>
      </c>
      <c r="BD47" s="13">
        <v>244</v>
      </c>
      <c r="BE47" s="2">
        <v>3.7296037296037296E-3</v>
      </c>
      <c r="BF47" s="13">
        <v>180</v>
      </c>
      <c r="BH47" s="31">
        <f t="shared" si="8"/>
        <v>206.375</v>
      </c>
      <c r="BI47" s="31">
        <f t="shared" si="9"/>
        <v>221</v>
      </c>
      <c r="BJ47" s="54"/>
    </row>
    <row r="48" spans="1:62">
      <c r="A48" s="48" t="s">
        <v>213</v>
      </c>
      <c r="B48" s="51">
        <v>5.5605801121349696</v>
      </c>
      <c r="C48" s="58">
        <f t="shared" si="0"/>
        <v>217</v>
      </c>
      <c r="D48" s="22"/>
      <c r="E48" s="30">
        <v>0.49678438758660032</v>
      </c>
      <c r="F48" s="58">
        <f t="shared" si="1"/>
        <v>217</v>
      </c>
      <c r="G48" s="32">
        <v>0.57518523470373117</v>
      </c>
      <c r="H48" s="33">
        <v>259</v>
      </c>
      <c r="I48" s="32">
        <v>0.78167425227321408</v>
      </c>
      <c r="J48" s="33">
        <v>244</v>
      </c>
      <c r="K48" s="32">
        <v>0.53258495303126729</v>
      </c>
      <c r="L48" s="33">
        <v>188</v>
      </c>
      <c r="M48" s="22"/>
      <c r="N48" s="30">
        <v>0.40192060565856763</v>
      </c>
      <c r="O48" s="58">
        <f t="shared" si="2"/>
        <v>173</v>
      </c>
      <c r="P48" s="32">
        <v>0.78524640583283856</v>
      </c>
      <c r="Q48" s="33">
        <v>248</v>
      </c>
      <c r="R48" s="32">
        <v>0.14353773433037254</v>
      </c>
      <c r="S48" s="33">
        <v>95</v>
      </c>
      <c r="T48" s="32">
        <v>0.68354512322554839</v>
      </c>
      <c r="U48" s="33">
        <v>209</v>
      </c>
      <c r="V48" s="22"/>
      <c r="W48" s="30">
        <v>0.34698845508544063</v>
      </c>
      <c r="X48" s="58">
        <f t="shared" si="3"/>
        <v>239</v>
      </c>
      <c r="Y48" s="32">
        <v>2.8070175438596488E-2</v>
      </c>
      <c r="Z48" s="35">
        <v>186</v>
      </c>
      <c r="AA48" s="32">
        <v>0.28482886603644397</v>
      </c>
      <c r="AB48" s="35">
        <v>117</v>
      </c>
      <c r="AC48" s="32">
        <v>0.35487604550430296</v>
      </c>
      <c r="AD48" s="35">
        <v>226</v>
      </c>
      <c r="AE48" s="32">
        <v>0.20414577758496347</v>
      </c>
      <c r="AF48" s="35">
        <v>170</v>
      </c>
      <c r="AG48" s="22"/>
      <c r="AH48" s="30">
        <v>0.46044012224570618</v>
      </c>
      <c r="AI48" s="58">
        <f t="shared" si="4"/>
        <v>196</v>
      </c>
      <c r="AJ48" s="32">
        <v>0.78877344780137582</v>
      </c>
      <c r="AK48" s="33">
        <v>245</v>
      </c>
      <c r="AL48" s="32">
        <v>0.56249780742775413</v>
      </c>
      <c r="AM48" s="33">
        <v>220</v>
      </c>
      <c r="AN48" s="22"/>
      <c r="AO48" s="30">
        <v>0.51525725343345241</v>
      </c>
      <c r="AP48" s="58">
        <f t="shared" si="5"/>
        <v>127</v>
      </c>
      <c r="AQ48" s="22"/>
      <c r="AR48" s="30">
        <v>0.65668007362567959</v>
      </c>
      <c r="AS48" s="58">
        <f t="shared" si="6"/>
        <v>242</v>
      </c>
      <c r="AT48" s="30">
        <v>0.63166566666498503</v>
      </c>
      <c r="AU48" s="31">
        <v>212</v>
      </c>
      <c r="AV48" s="30">
        <v>0.39431607832391835</v>
      </c>
      <c r="AW48" s="31">
        <v>155</v>
      </c>
      <c r="AX48" s="24"/>
      <c r="AY48" s="30">
        <v>0.40378865943661107</v>
      </c>
      <c r="AZ48" s="58">
        <f t="shared" si="7"/>
        <v>215</v>
      </c>
      <c r="BA48" s="3">
        <v>0.68515350567183853</v>
      </c>
      <c r="BB48" s="13">
        <v>238</v>
      </c>
      <c r="BC48" s="2">
        <v>0.596493147531859</v>
      </c>
      <c r="BD48" s="13">
        <v>216</v>
      </c>
      <c r="BE48" s="2">
        <v>2.1445221445221447E-2</v>
      </c>
      <c r="BF48" s="13">
        <v>235</v>
      </c>
      <c r="BH48" s="31">
        <f t="shared" si="8"/>
        <v>203.25</v>
      </c>
      <c r="BI48" s="31">
        <f t="shared" si="9"/>
        <v>220</v>
      </c>
      <c r="BJ48" s="54"/>
    </row>
    <row r="49" spans="1:62">
      <c r="A49" s="48" t="s">
        <v>80</v>
      </c>
      <c r="B49" s="51">
        <v>5.5335187722587014</v>
      </c>
      <c r="C49" s="58">
        <f t="shared" si="0"/>
        <v>216</v>
      </c>
      <c r="D49" s="22"/>
      <c r="E49" s="30">
        <v>0.54518043210754941</v>
      </c>
      <c r="F49" s="58">
        <f t="shared" si="1"/>
        <v>230</v>
      </c>
      <c r="G49" s="32">
        <v>0.42034648229957877</v>
      </c>
      <c r="H49" s="33">
        <v>253</v>
      </c>
      <c r="I49" s="32">
        <v>0.84800290440123283</v>
      </c>
      <c r="J49" s="33">
        <v>254</v>
      </c>
      <c r="K49" s="32">
        <v>0.64532520974138929</v>
      </c>
      <c r="L49" s="33">
        <v>230</v>
      </c>
      <c r="M49" s="22"/>
      <c r="N49" s="30">
        <v>0.49406194037526507</v>
      </c>
      <c r="O49" s="58">
        <f t="shared" si="2"/>
        <v>227</v>
      </c>
      <c r="P49" s="32">
        <v>0.65085201078026444</v>
      </c>
      <c r="Q49" s="33">
        <v>202</v>
      </c>
      <c r="R49" s="32">
        <v>0.27026175315579537</v>
      </c>
      <c r="S49" s="33">
        <v>192</v>
      </c>
      <c r="T49" s="32">
        <v>0.63630618944390205</v>
      </c>
      <c r="U49" s="33">
        <v>192</v>
      </c>
      <c r="V49" s="22"/>
      <c r="W49" s="30">
        <v>0.12810928585137221</v>
      </c>
      <c r="X49" s="58">
        <f t="shared" si="3"/>
        <v>45</v>
      </c>
      <c r="Y49" s="32">
        <v>0.11098779134295228</v>
      </c>
      <c r="Z49" s="35">
        <v>239</v>
      </c>
      <c r="AA49" s="32">
        <v>0.39316620786783274</v>
      </c>
      <c r="AB49" s="35">
        <v>174</v>
      </c>
      <c r="AC49" s="32">
        <v>0.1688845938107883</v>
      </c>
      <c r="AD49" s="35">
        <v>126</v>
      </c>
      <c r="AE49" s="32">
        <v>0.22740765171503957</v>
      </c>
      <c r="AF49" s="35">
        <v>183</v>
      </c>
      <c r="AG49" s="22"/>
      <c r="AH49" s="30">
        <v>0.52706130400415829</v>
      </c>
      <c r="AI49" s="58">
        <f t="shared" si="4"/>
        <v>210</v>
      </c>
      <c r="AJ49" s="32">
        <v>0.57802096709819295</v>
      </c>
      <c r="AK49" s="33">
        <v>205</v>
      </c>
      <c r="AL49" s="32">
        <v>0.54729615859690939</v>
      </c>
      <c r="AM49" s="33">
        <v>218</v>
      </c>
      <c r="AN49" s="22"/>
      <c r="AO49" s="30">
        <v>0.66311499518143813</v>
      </c>
      <c r="AP49" s="58">
        <f t="shared" si="5"/>
        <v>213</v>
      </c>
      <c r="AQ49" s="22"/>
      <c r="AR49" s="30">
        <v>0.73071992590939205</v>
      </c>
      <c r="AS49" s="58">
        <f t="shared" si="6"/>
        <v>255</v>
      </c>
      <c r="AT49" s="30">
        <v>0.5926322783380582</v>
      </c>
      <c r="AU49" s="31">
        <v>179</v>
      </c>
      <c r="AV49" s="30">
        <v>0.4382432846669308</v>
      </c>
      <c r="AW49" s="31">
        <v>188</v>
      </c>
      <c r="AX49" s="24"/>
      <c r="AY49" s="30">
        <v>0.35867257515026923</v>
      </c>
      <c r="AZ49" s="58">
        <f t="shared" si="7"/>
        <v>189</v>
      </c>
      <c r="BA49" s="3">
        <v>0.57025031295876161</v>
      </c>
      <c r="BB49" s="13">
        <v>194</v>
      </c>
      <c r="BC49" s="2">
        <v>0.50470621896985757</v>
      </c>
      <c r="BD49" s="13">
        <v>190</v>
      </c>
      <c r="BE49" s="2">
        <v>2.331002331002331E-3</v>
      </c>
      <c r="BF49" s="13">
        <v>155</v>
      </c>
      <c r="BH49" s="31">
        <f t="shared" si="8"/>
        <v>198.125</v>
      </c>
      <c r="BI49" s="31">
        <f t="shared" si="9"/>
        <v>216</v>
      </c>
      <c r="BJ49" s="54"/>
    </row>
    <row r="50" spans="1:62">
      <c r="A50" s="48" t="s">
        <v>238</v>
      </c>
      <c r="B50" s="51">
        <v>5.5245928078118549</v>
      </c>
      <c r="C50" s="58">
        <f t="shared" si="0"/>
        <v>215</v>
      </c>
      <c r="D50" s="22"/>
      <c r="E50" s="30">
        <v>0.44230520866034834</v>
      </c>
      <c r="F50" s="58">
        <f t="shared" si="1"/>
        <v>171</v>
      </c>
      <c r="G50" s="32">
        <v>0.46135976728998557</v>
      </c>
      <c r="H50" s="33">
        <v>257</v>
      </c>
      <c r="I50" s="32">
        <v>0.87906141902422352</v>
      </c>
      <c r="J50" s="33">
        <v>259</v>
      </c>
      <c r="K50" s="32">
        <v>0.75587589907235342</v>
      </c>
      <c r="L50" s="33">
        <v>253</v>
      </c>
      <c r="M50" s="22"/>
      <c r="N50" s="30">
        <v>0.50471338299438184</v>
      </c>
      <c r="O50" s="58">
        <f t="shared" si="2"/>
        <v>235</v>
      </c>
      <c r="P50" s="32">
        <v>0.58098559038697217</v>
      </c>
      <c r="Q50" s="33">
        <v>163</v>
      </c>
      <c r="R50" s="32">
        <v>9.5095800467437458E-2</v>
      </c>
      <c r="S50" s="33">
        <v>54</v>
      </c>
      <c r="T50" s="32">
        <v>0.55375705161340716</v>
      </c>
      <c r="U50" s="33">
        <v>155</v>
      </c>
      <c r="V50" s="22"/>
      <c r="W50" s="30">
        <v>0.28489185098166325</v>
      </c>
      <c r="X50" s="58">
        <f t="shared" si="3"/>
        <v>201</v>
      </c>
      <c r="Y50" s="32">
        <v>4.5133991537376586E-2</v>
      </c>
      <c r="Z50" s="35">
        <v>215</v>
      </c>
      <c r="AA50" s="32">
        <v>0.33253441475758927</v>
      </c>
      <c r="AB50" s="35">
        <v>146</v>
      </c>
      <c r="AC50" s="32">
        <v>0.13577302934065483</v>
      </c>
      <c r="AD50" s="35">
        <v>91</v>
      </c>
      <c r="AE50" s="32">
        <v>0.1810556614611607</v>
      </c>
      <c r="AF50" s="35">
        <v>156</v>
      </c>
      <c r="AG50" s="22"/>
      <c r="AH50" s="30">
        <v>0.58607046491830617</v>
      </c>
      <c r="AI50" s="58">
        <f t="shared" si="4"/>
        <v>220</v>
      </c>
      <c r="AJ50" s="32">
        <v>0.4054163473886328</v>
      </c>
      <c r="AK50" s="33">
        <v>143</v>
      </c>
      <c r="AL50" s="32">
        <v>0.28976564577200847</v>
      </c>
      <c r="AM50" s="33">
        <v>140</v>
      </c>
      <c r="AN50" s="22"/>
      <c r="AO50" s="30">
        <v>0.58582781166779085</v>
      </c>
      <c r="AP50" s="58">
        <f t="shared" si="5"/>
        <v>174</v>
      </c>
      <c r="AQ50" s="22"/>
      <c r="AR50" s="30">
        <v>0.51222863392852869</v>
      </c>
      <c r="AS50" s="58">
        <f t="shared" si="6"/>
        <v>183</v>
      </c>
      <c r="AT50" s="30">
        <v>0.86868450373227901</v>
      </c>
      <c r="AU50" s="31">
        <v>260</v>
      </c>
      <c r="AV50" s="30">
        <v>0.41975217928592889</v>
      </c>
      <c r="AW50" s="31">
        <v>172</v>
      </c>
      <c r="AX50" s="24"/>
      <c r="AY50" s="30">
        <v>0.40965343215793709</v>
      </c>
      <c r="AZ50" s="58">
        <f t="shared" si="7"/>
        <v>219</v>
      </c>
      <c r="BA50" s="3">
        <v>0.72946255396358617</v>
      </c>
      <c r="BB50" s="13">
        <v>243</v>
      </c>
      <c r="BC50" s="2">
        <v>0.39425547640133191</v>
      </c>
      <c r="BD50" s="13">
        <v>124</v>
      </c>
      <c r="BE50" s="2">
        <v>4.662004662004662E-4</v>
      </c>
      <c r="BF50" s="13">
        <v>83</v>
      </c>
      <c r="BH50" s="31">
        <f t="shared" si="8"/>
        <v>202.25</v>
      </c>
      <c r="BI50" s="31">
        <f t="shared" si="9"/>
        <v>218</v>
      </c>
      <c r="BJ50" s="54"/>
    </row>
    <row r="51" spans="1:62">
      <c r="A51" s="48" t="s">
        <v>184</v>
      </c>
      <c r="B51" s="51">
        <v>5.5024507740932558</v>
      </c>
      <c r="C51" s="58">
        <f t="shared" si="0"/>
        <v>214</v>
      </c>
      <c r="D51" s="22"/>
      <c r="E51" s="30">
        <v>0.48966027363820164</v>
      </c>
      <c r="F51" s="58">
        <f t="shared" si="1"/>
        <v>214</v>
      </c>
      <c r="G51" s="32">
        <v>0.36673988077914865</v>
      </c>
      <c r="H51" s="33">
        <v>245</v>
      </c>
      <c r="I51" s="32">
        <v>0.82779487156625597</v>
      </c>
      <c r="J51" s="33">
        <v>251</v>
      </c>
      <c r="K51" s="32">
        <v>0.61466162680439429</v>
      </c>
      <c r="L51" s="33">
        <v>220</v>
      </c>
      <c r="M51" s="22"/>
      <c r="N51" s="30">
        <v>0.32005129302009117</v>
      </c>
      <c r="O51" s="58">
        <f t="shared" si="2"/>
        <v>106</v>
      </c>
      <c r="P51" s="32">
        <v>0.57865451652411282</v>
      </c>
      <c r="Q51" s="33">
        <v>160</v>
      </c>
      <c r="R51" s="32">
        <v>0.11536733717407877</v>
      </c>
      <c r="S51" s="33">
        <v>70</v>
      </c>
      <c r="T51" s="32">
        <v>0.69209656474092562</v>
      </c>
      <c r="U51" s="33">
        <v>213</v>
      </c>
      <c r="V51" s="22"/>
      <c r="W51" s="30">
        <v>0.35056193393198049</v>
      </c>
      <c r="X51" s="58">
        <f t="shared" si="3"/>
        <v>243</v>
      </c>
      <c r="Y51" s="32">
        <v>1.8223234624145785E-2</v>
      </c>
      <c r="Z51" s="35">
        <v>163</v>
      </c>
      <c r="AA51" s="32">
        <v>0.35724061516536865</v>
      </c>
      <c r="AB51" s="35">
        <v>161</v>
      </c>
      <c r="AC51" s="32">
        <v>0.13134739934545556</v>
      </c>
      <c r="AD51" s="35">
        <v>86</v>
      </c>
      <c r="AE51" s="32">
        <v>0.13447385352053318</v>
      </c>
      <c r="AF51" s="35">
        <v>138</v>
      </c>
      <c r="AG51" s="22"/>
      <c r="AH51" s="30">
        <v>0.462342436039616</v>
      </c>
      <c r="AI51" s="58">
        <f t="shared" si="4"/>
        <v>197</v>
      </c>
      <c r="AJ51" s="32">
        <v>0.45110250676439284</v>
      </c>
      <c r="AK51" s="33">
        <v>163</v>
      </c>
      <c r="AL51" s="32">
        <v>0.3329012720004218</v>
      </c>
      <c r="AM51" s="33">
        <v>158</v>
      </c>
      <c r="AN51" s="22"/>
      <c r="AO51" s="30">
        <v>0.83343733644671691</v>
      </c>
      <c r="AP51" s="58">
        <f t="shared" si="5"/>
        <v>253</v>
      </c>
      <c r="AQ51" s="22"/>
      <c r="AR51" s="30">
        <v>0.74604513664222849</v>
      </c>
      <c r="AS51" s="58">
        <f t="shared" si="6"/>
        <v>257</v>
      </c>
      <c r="AT51" s="30">
        <v>0.81440715868096791</v>
      </c>
      <c r="AU51" s="31">
        <v>257</v>
      </c>
      <c r="AV51" s="30">
        <v>0.5639217384951638</v>
      </c>
      <c r="AW51" s="31">
        <v>242</v>
      </c>
      <c r="AX51" s="24"/>
      <c r="AY51" s="30">
        <v>0.19754096636079008</v>
      </c>
      <c r="AZ51" s="58">
        <f t="shared" si="7"/>
        <v>33</v>
      </c>
      <c r="BA51" s="3">
        <v>0.74988622189216336</v>
      </c>
      <c r="BB51" s="13">
        <v>246</v>
      </c>
      <c r="BC51" s="2">
        <v>0.45962083806106829</v>
      </c>
      <c r="BD51" s="13">
        <v>166</v>
      </c>
      <c r="BE51" s="2">
        <v>4.1958041958041958E-3</v>
      </c>
      <c r="BF51" s="13">
        <v>190</v>
      </c>
      <c r="BH51" s="31">
        <f t="shared" si="8"/>
        <v>189.625</v>
      </c>
      <c r="BI51" s="31">
        <f t="shared" si="9"/>
        <v>209</v>
      </c>
      <c r="BJ51" s="54"/>
    </row>
    <row r="52" spans="1:62">
      <c r="A52" s="48" t="s">
        <v>243</v>
      </c>
      <c r="B52" s="51">
        <v>5.0900340540450841</v>
      </c>
      <c r="C52" s="58">
        <f t="shared" si="0"/>
        <v>213</v>
      </c>
      <c r="D52" s="22"/>
      <c r="E52" s="30">
        <v>0.42433363077835889</v>
      </c>
      <c r="F52" s="58">
        <f t="shared" si="1"/>
        <v>161</v>
      </c>
      <c r="G52" s="32">
        <v>0.32605392653590354</v>
      </c>
      <c r="H52" s="33">
        <v>237</v>
      </c>
      <c r="I52" s="32">
        <v>0.91494755411732531</v>
      </c>
      <c r="J52" s="33">
        <v>260</v>
      </c>
      <c r="K52" s="32">
        <v>0.71296717330440107</v>
      </c>
      <c r="L52" s="33">
        <v>248</v>
      </c>
      <c r="M52" s="22"/>
      <c r="N52" s="30">
        <v>0.457935484534502</v>
      </c>
      <c r="O52" s="58">
        <f t="shared" si="2"/>
        <v>214</v>
      </c>
      <c r="P52" s="32">
        <v>0.4784712955010787</v>
      </c>
      <c r="Q52" s="33">
        <v>116</v>
      </c>
      <c r="R52" s="32">
        <v>0.16663609034877883</v>
      </c>
      <c r="S52" s="33">
        <v>118</v>
      </c>
      <c r="T52" s="32">
        <v>0.63797802412992621</v>
      </c>
      <c r="U52" s="33">
        <v>194</v>
      </c>
      <c r="V52" s="22"/>
      <c r="W52" s="30">
        <v>0.29420516773967437</v>
      </c>
      <c r="X52" s="58">
        <f t="shared" si="3"/>
        <v>206</v>
      </c>
      <c r="Y52" s="32">
        <v>0.1234991423670669</v>
      </c>
      <c r="Z52" s="35">
        <v>242</v>
      </c>
      <c r="AA52" s="32">
        <v>0.2648991946282882</v>
      </c>
      <c r="AB52" s="35">
        <v>106</v>
      </c>
      <c r="AC52" s="32">
        <v>9.3145069132250652E-2</v>
      </c>
      <c r="AD52" s="35">
        <v>39</v>
      </c>
      <c r="AE52" s="32">
        <v>2.6907725428895395E-2</v>
      </c>
      <c r="AF52" s="35">
        <v>57</v>
      </c>
      <c r="AG52" s="22"/>
      <c r="AH52" s="30">
        <v>0.55836109992645977</v>
      </c>
      <c r="AI52" s="58">
        <f t="shared" si="4"/>
        <v>216</v>
      </c>
      <c r="AJ52" s="32">
        <v>0.49858391703830773</v>
      </c>
      <c r="AK52" s="33">
        <v>183</v>
      </c>
      <c r="AL52" s="32">
        <v>0.39602154336667095</v>
      </c>
      <c r="AM52" s="33">
        <v>181</v>
      </c>
      <c r="AN52" s="22"/>
      <c r="AO52" s="30">
        <v>0.53278887127877317</v>
      </c>
      <c r="AP52" s="58">
        <f t="shared" si="5"/>
        <v>140</v>
      </c>
      <c r="AQ52" s="22"/>
      <c r="AR52" s="30">
        <v>0.60244069314950432</v>
      </c>
      <c r="AS52" s="58">
        <f t="shared" si="6"/>
        <v>229</v>
      </c>
      <c r="AT52" s="30">
        <v>1</v>
      </c>
      <c r="AU52" s="31">
        <v>262</v>
      </c>
      <c r="AV52" s="30">
        <v>0.26850238766689055</v>
      </c>
      <c r="AW52" s="31">
        <v>60</v>
      </c>
      <c r="AX52" s="24"/>
      <c r="AY52" s="30">
        <v>0.39607940097605243</v>
      </c>
      <c r="AZ52" s="58">
        <f t="shared" si="7"/>
        <v>211</v>
      </c>
      <c r="BA52" s="3">
        <v>1</v>
      </c>
      <c r="BB52" s="13">
        <v>262</v>
      </c>
      <c r="BC52" s="2">
        <v>7.3923336319186003E-2</v>
      </c>
      <c r="BD52" s="13">
        <v>3</v>
      </c>
      <c r="BE52" s="2">
        <v>4.662004662004662E-3</v>
      </c>
      <c r="BF52" s="13">
        <v>193</v>
      </c>
      <c r="BH52" s="31">
        <f t="shared" si="8"/>
        <v>198.75</v>
      </c>
      <c r="BI52" s="31">
        <f t="shared" si="9"/>
        <v>215</v>
      </c>
      <c r="BJ52" s="54"/>
    </row>
    <row r="53" spans="1:62">
      <c r="A53" s="48" t="s">
        <v>35</v>
      </c>
      <c r="B53" s="51">
        <v>4.8513534976928465</v>
      </c>
      <c r="C53" s="58">
        <f t="shared" si="0"/>
        <v>212</v>
      </c>
      <c r="D53" s="22"/>
      <c r="E53" s="30">
        <v>0.59998635566102465</v>
      </c>
      <c r="F53" s="58">
        <f t="shared" si="1"/>
        <v>247</v>
      </c>
      <c r="G53" s="32">
        <v>0.18080125882438886</v>
      </c>
      <c r="H53" s="33">
        <v>140</v>
      </c>
      <c r="I53" s="32">
        <v>0.53498257648801573</v>
      </c>
      <c r="J53" s="33">
        <v>117</v>
      </c>
      <c r="K53" s="32">
        <v>0.44334803310320647</v>
      </c>
      <c r="L53" s="33">
        <v>144</v>
      </c>
      <c r="M53" s="22"/>
      <c r="N53" s="30">
        <v>0.39622511403312183</v>
      </c>
      <c r="O53" s="58">
        <f t="shared" si="2"/>
        <v>166</v>
      </c>
      <c r="P53" s="32">
        <v>0.4089416997673132</v>
      </c>
      <c r="Q53" s="33">
        <v>83</v>
      </c>
      <c r="R53" s="32">
        <v>0.55977722147740017</v>
      </c>
      <c r="S53" s="33">
        <v>243</v>
      </c>
      <c r="T53" s="32">
        <v>0.72543728571073995</v>
      </c>
      <c r="U53" s="33">
        <v>225</v>
      </c>
      <c r="V53" s="22"/>
      <c r="W53" s="30">
        <v>0.17220712041867497</v>
      </c>
      <c r="X53" s="58">
        <f t="shared" si="3"/>
        <v>112</v>
      </c>
      <c r="Y53" s="32">
        <v>1.0428548150562164E-2</v>
      </c>
      <c r="Z53" s="35">
        <v>117</v>
      </c>
      <c r="AA53" s="32">
        <v>0.21037244019929863</v>
      </c>
      <c r="AB53" s="35">
        <v>71</v>
      </c>
      <c r="AC53" s="32">
        <v>0.23100880659055034</v>
      </c>
      <c r="AD53" s="35">
        <v>172</v>
      </c>
      <c r="AE53" s="32">
        <v>0.59575337898727454</v>
      </c>
      <c r="AF53" s="35">
        <v>250</v>
      </c>
      <c r="AG53" s="22"/>
      <c r="AH53" s="30">
        <v>0.38308049352426266</v>
      </c>
      <c r="AI53" s="58">
        <f t="shared" si="4"/>
        <v>167</v>
      </c>
      <c r="AJ53" s="32">
        <v>0.62499552234927491</v>
      </c>
      <c r="AK53" s="33">
        <v>212</v>
      </c>
      <c r="AL53" s="32">
        <v>0.52498885810833351</v>
      </c>
      <c r="AM53" s="33">
        <v>215</v>
      </c>
      <c r="AN53" s="22"/>
      <c r="AO53" s="30">
        <v>0.90049468275665911</v>
      </c>
      <c r="AP53" s="58">
        <f t="shared" si="5"/>
        <v>257</v>
      </c>
      <c r="AQ53" s="22"/>
      <c r="AR53" s="30">
        <v>0.65737793978499237</v>
      </c>
      <c r="AS53" s="58">
        <f t="shared" si="6"/>
        <v>243</v>
      </c>
      <c r="AT53" s="30">
        <v>0.67669982888506219</v>
      </c>
      <c r="AU53" s="31">
        <v>229</v>
      </c>
      <c r="AV53" s="30">
        <v>0.53859542353088297</v>
      </c>
      <c r="AW53" s="31">
        <v>230</v>
      </c>
      <c r="AX53" s="24"/>
      <c r="AY53" s="30">
        <v>0.24670666618805745</v>
      </c>
      <c r="AZ53" s="58">
        <f t="shared" si="7"/>
        <v>77</v>
      </c>
      <c r="BA53" s="3">
        <v>0.52606147573329176</v>
      </c>
      <c r="BB53" s="13">
        <v>165</v>
      </c>
      <c r="BC53" s="2">
        <v>0.59697556571627541</v>
      </c>
      <c r="BD53" s="13">
        <v>218</v>
      </c>
      <c r="BE53" s="2">
        <v>9.324009324009324E-4</v>
      </c>
      <c r="BF53" s="13">
        <v>97</v>
      </c>
      <c r="BH53" s="31">
        <f t="shared" si="8"/>
        <v>185.125</v>
      </c>
      <c r="BI53" s="31">
        <f t="shared" si="9"/>
        <v>203</v>
      </c>
      <c r="BJ53" s="54"/>
    </row>
    <row r="54" spans="1:62">
      <c r="A54" s="48" t="s">
        <v>44</v>
      </c>
      <c r="B54" s="51">
        <v>4.7702692827157112</v>
      </c>
      <c r="C54" s="58">
        <f t="shared" si="0"/>
        <v>211</v>
      </c>
      <c r="D54" s="22"/>
      <c r="E54" s="30">
        <v>0.57779886826393112</v>
      </c>
      <c r="F54" s="58">
        <f t="shared" si="1"/>
        <v>239</v>
      </c>
      <c r="G54" s="32">
        <v>0.1412607496186217</v>
      </c>
      <c r="H54" s="33">
        <v>103</v>
      </c>
      <c r="I54" s="32">
        <v>0.57171930748472466</v>
      </c>
      <c r="J54" s="33">
        <v>149</v>
      </c>
      <c r="K54" s="32">
        <v>0.34737133046785895</v>
      </c>
      <c r="L54" s="33">
        <v>106</v>
      </c>
      <c r="M54" s="22"/>
      <c r="N54" s="30">
        <v>0.45252779410587779</v>
      </c>
      <c r="O54" s="58">
        <f t="shared" si="2"/>
        <v>211</v>
      </c>
      <c r="P54" s="32">
        <v>0.68174147470282498</v>
      </c>
      <c r="Q54" s="33">
        <v>218</v>
      </c>
      <c r="R54" s="32">
        <v>0.30826656241900502</v>
      </c>
      <c r="S54" s="33">
        <v>205</v>
      </c>
      <c r="T54" s="32">
        <v>0.78821528614551506</v>
      </c>
      <c r="U54" s="33">
        <v>244</v>
      </c>
      <c r="V54" s="22"/>
      <c r="W54" s="30">
        <v>0.20275929039785873</v>
      </c>
      <c r="X54" s="58">
        <f t="shared" si="3"/>
        <v>151</v>
      </c>
      <c r="Y54" s="32">
        <v>3.0442619667534546E-2</v>
      </c>
      <c r="Z54" s="35">
        <v>196</v>
      </c>
      <c r="AA54" s="32">
        <v>0.76657432303723194</v>
      </c>
      <c r="AB54" s="35">
        <v>253</v>
      </c>
      <c r="AC54" s="32">
        <v>0.26239752671667405</v>
      </c>
      <c r="AD54" s="35">
        <v>190</v>
      </c>
      <c r="AE54" s="32">
        <v>5.2562924312946541E-2</v>
      </c>
      <c r="AF54" s="35">
        <v>80</v>
      </c>
      <c r="AG54" s="22"/>
      <c r="AH54" s="30">
        <v>0.59396250200336009</v>
      </c>
      <c r="AI54" s="58">
        <f t="shared" si="4"/>
        <v>221</v>
      </c>
      <c r="AJ54" s="32">
        <v>0.56888493089752545</v>
      </c>
      <c r="AK54" s="33">
        <v>204</v>
      </c>
      <c r="AL54" s="32">
        <v>0.40704264276795432</v>
      </c>
      <c r="AM54" s="33">
        <v>187</v>
      </c>
      <c r="AN54" s="22"/>
      <c r="AO54" s="30">
        <v>0.48457079907938921</v>
      </c>
      <c r="AP54" s="58">
        <f t="shared" si="5"/>
        <v>107</v>
      </c>
      <c r="AQ54" s="22"/>
      <c r="AR54" s="30">
        <v>0.57804829669874147</v>
      </c>
      <c r="AS54" s="58">
        <f t="shared" si="6"/>
        <v>221</v>
      </c>
      <c r="AT54" s="30">
        <v>0.60714969614720515</v>
      </c>
      <c r="AU54" s="31">
        <v>188</v>
      </c>
      <c r="AV54" s="30">
        <v>0.45720956603644475</v>
      </c>
      <c r="AW54" s="31">
        <v>197</v>
      </c>
      <c r="AX54" s="24"/>
      <c r="AY54" s="30">
        <v>0.38517370606831158</v>
      </c>
      <c r="AZ54" s="58">
        <f t="shared" si="7"/>
        <v>205</v>
      </c>
      <c r="BA54" s="3">
        <v>0.66185012778358721</v>
      </c>
      <c r="BB54" s="13">
        <v>227</v>
      </c>
      <c r="BC54" s="2">
        <v>0.49980712084761825</v>
      </c>
      <c r="BD54" s="13">
        <v>188</v>
      </c>
      <c r="BE54" s="2">
        <v>9.324009324009324E-4</v>
      </c>
      <c r="BF54" s="13">
        <v>92</v>
      </c>
      <c r="BH54" s="31">
        <f t="shared" si="8"/>
        <v>195.75</v>
      </c>
      <c r="BI54" s="31">
        <f t="shared" si="9"/>
        <v>213</v>
      </c>
      <c r="BJ54" s="54"/>
    </row>
    <row r="55" spans="1:62">
      <c r="A55" s="48" t="s">
        <v>194</v>
      </c>
      <c r="B55" s="51">
        <v>4.6787755103260311</v>
      </c>
      <c r="C55" s="58">
        <f t="shared" si="0"/>
        <v>210</v>
      </c>
      <c r="D55" s="22"/>
      <c r="E55" s="30">
        <v>0.45011044241445525</v>
      </c>
      <c r="F55" s="58">
        <f t="shared" si="1"/>
        <v>183</v>
      </c>
      <c r="G55" s="32">
        <v>0.26324061394184406</v>
      </c>
      <c r="H55" s="33">
        <v>205</v>
      </c>
      <c r="I55" s="32">
        <v>0.67548842414255716</v>
      </c>
      <c r="J55" s="33">
        <v>199</v>
      </c>
      <c r="K55" s="32">
        <v>0.48609532971797975</v>
      </c>
      <c r="L55" s="33">
        <v>167</v>
      </c>
      <c r="M55" s="22"/>
      <c r="N55" s="30">
        <v>0.45298712990776435</v>
      </c>
      <c r="O55" s="58">
        <f t="shared" si="2"/>
        <v>212</v>
      </c>
      <c r="P55" s="32">
        <v>0.63818879163435027</v>
      </c>
      <c r="Q55" s="33">
        <v>196</v>
      </c>
      <c r="R55" s="32">
        <v>0.14934511275516538</v>
      </c>
      <c r="S55" s="33">
        <v>100</v>
      </c>
      <c r="T55" s="32">
        <v>0.54652472789690465</v>
      </c>
      <c r="U55" s="33">
        <v>153</v>
      </c>
      <c r="V55" s="22"/>
      <c r="W55" s="30">
        <v>0.26194751258122745</v>
      </c>
      <c r="X55" s="58">
        <f t="shared" si="3"/>
        <v>185</v>
      </c>
      <c r="Y55" s="32">
        <v>3.9874242772793504E-3</v>
      </c>
      <c r="Z55" s="35">
        <v>40</v>
      </c>
      <c r="AA55" s="32">
        <v>0.5698610580646889</v>
      </c>
      <c r="AB55" s="35">
        <v>234</v>
      </c>
      <c r="AC55" s="32">
        <v>0.30356259270000163</v>
      </c>
      <c r="AD55" s="35">
        <v>211</v>
      </c>
      <c r="AE55" s="32">
        <v>0.38492040788052695</v>
      </c>
      <c r="AF55" s="35">
        <v>223</v>
      </c>
      <c r="AG55" s="22"/>
      <c r="AH55" s="30">
        <v>0.5156408173607232</v>
      </c>
      <c r="AI55" s="58">
        <f t="shared" si="4"/>
        <v>208</v>
      </c>
      <c r="AJ55" s="32">
        <v>0.60045924702111131</v>
      </c>
      <c r="AK55" s="33">
        <v>209</v>
      </c>
      <c r="AL55" s="32">
        <v>0.43774641557326294</v>
      </c>
      <c r="AM55" s="33">
        <v>197</v>
      </c>
      <c r="AN55" s="22"/>
      <c r="AO55" s="30">
        <v>0.61920222716185791</v>
      </c>
      <c r="AP55" s="58">
        <f t="shared" si="5"/>
        <v>191</v>
      </c>
      <c r="AQ55" s="22"/>
      <c r="AR55" s="30">
        <v>0.55082340577630828</v>
      </c>
      <c r="AS55" s="58">
        <f t="shared" si="6"/>
        <v>211</v>
      </c>
      <c r="AT55" s="30">
        <v>0.657973476650629</v>
      </c>
      <c r="AU55" s="31">
        <v>221</v>
      </c>
      <c r="AV55" s="30">
        <v>0.46415726330149348</v>
      </c>
      <c r="AW55" s="31">
        <v>200</v>
      </c>
      <c r="AX55" s="24"/>
      <c r="AY55" s="30">
        <v>0.37581376061309602</v>
      </c>
      <c r="AZ55" s="58">
        <f t="shared" si="7"/>
        <v>200</v>
      </c>
      <c r="BA55" s="3">
        <v>0.64986339497718315</v>
      </c>
      <c r="BB55" s="13">
        <v>223</v>
      </c>
      <c r="BC55" s="2">
        <v>0.48745323044219496</v>
      </c>
      <c r="BD55" s="13">
        <v>183</v>
      </c>
      <c r="BE55" s="2">
        <v>3.4032634032634033E-2</v>
      </c>
      <c r="BF55" s="13">
        <v>243</v>
      </c>
      <c r="BH55" s="31">
        <f t="shared" si="8"/>
        <v>200</v>
      </c>
      <c r="BI55" s="31">
        <f t="shared" si="9"/>
        <v>213</v>
      </c>
      <c r="BJ55" s="54"/>
    </row>
    <row r="56" spans="1:62">
      <c r="A56" s="48" t="s">
        <v>234</v>
      </c>
      <c r="B56" s="51">
        <v>4.3227823956206457</v>
      </c>
      <c r="C56" s="58">
        <f t="shared" si="0"/>
        <v>209</v>
      </c>
      <c r="D56" s="22"/>
      <c r="E56" s="30">
        <v>0.44604220273964706</v>
      </c>
      <c r="F56" s="58">
        <f t="shared" si="1"/>
        <v>175</v>
      </c>
      <c r="G56" s="32">
        <v>0.30976173137536084</v>
      </c>
      <c r="H56" s="33">
        <v>228</v>
      </c>
      <c r="I56" s="32">
        <v>0.62006565382060297</v>
      </c>
      <c r="J56" s="33">
        <v>175</v>
      </c>
      <c r="K56" s="32">
        <v>0.56247090517907949</v>
      </c>
      <c r="L56" s="33">
        <v>201</v>
      </c>
      <c r="M56" s="22"/>
      <c r="N56" s="30">
        <v>0.43675389635962159</v>
      </c>
      <c r="O56" s="58">
        <f t="shared" si="2"/>
        <v>203</v>
      </c>
      <c r="P56" s="32">
        <v>0.72162778163705643</v>
      </c>
      <c r="Q56" s="33">
        <v>233</v>
      </c>
      <c r="R56" s="32">
        <v>0.32364073345000927</v>
      </c>
      <c r="S56" s="33">
        <v>208</v>
      </c>
      <c r="T56" s="32">
        <v>0.6023310288862177</v>
      </c>
      <c r="U56" s="33">
        <v>175</v>
      </c>
      <c r="V56" s="22"/>
      <c r="W56" s="30">
        <v>0.28123985440236876</v>
      </c>
      <c r="X56" s="58">
        <f t="shared" si="3"/>
        <v>199</v>
      </c>
      <c r="Y56" s="32">
        <v>4.9194991055456168E-2</v>
      </c>
      <c r="Z56" s="35">
        <v>217</v>
      </c>
      <c r="AA56" s="32">
        <v>0.36770152606124373</v>
      </c>
      <c r="AB56" s="35">
        <v>165</v>
      </c>
      <c r="AC56" s="32">
        <v>0.29890231770256809</v>
      </c>
      <c r="AD56" s="35">
        <v>208</v>
      </c>
      <c r="AE56" s="32">
        <v>0.29361724834973474</v>
      </c>
      <c r="AF56" s="35">
        <v>200</v>
      </c>
      <c r="AG56" s="22"/>
      <c r="AH56" s="30">
        <v>0.57566660449213736</v>
      </c>
      <c r="AI56" s="58">
        <f t="shared" si="4"/>
        <v>219</v>
      </c>
      <c r="AJ56" s="32">
        <v>0.58900258900486258</v>
      </c>
      <c r="AK56" s="33">
        <v>206</v>
      </c>
      <c r="AL56" s="32">
        <v>0.45001481831550111</v>
      </c>
      <c r="AM56" s="33">
        <v>201</v>
      </c>
      <c r="AN56" s="22"/>
      <c r="AO56" s="30">
        <v>0.47412870789922607</v>
      </c>
      <c r="AP56" s="58">
        <f t="shared" si="5"/>
        <v>104</v>
      </c>
      <c r="AQ56" s="22"/>
      <c r="AR56" s="30">
        <v>0.51977336532277474</v>
      </c>
      <c r="AS56" s="58">
        <f t="shared" si="6"/>
        <v>190</v>
      </c>
      <c r="AT56" s="30">
        <v>0.55066183692161952</v>
      </c>
      <c r="AU56" s="31">
        <v>159</v>
      </c>
      <c r="AV56" s="30">
        <v>0.46866758457430086</v>
      </c>
      <c r="AW56" s="31">
        <v>201</v>
      </c>
      <c r="AX56" s="24"/>
      <c r="AY56" s="30">
        <v>0.41705876285318738</v>
      </c>
      <c r="AZ56" s="58">
        <f t="shared" si="7"/>
        <v>224</v>
      </c>
      <c r="BA56" s="3">
        <v>0.51999939134539552</v>
      </c>
      <c r="BB56" s="13">
        <v>161</v>
      </c>
      <c r="BC56" s="2">
        <v>0.66273791654976411</v>
      </c>
      <c r="BD56" s="13">
        <v>233</v>
      </c>
      <c r="BE56" s="2">
        <v>6.5268065268065268E-3</v>
      </c>
      <c r="BF56" s="13">
        <v>204</v>
      </c>
      <c r="BH56" s="31">
        <f t="shared" si="8"/>
        <v>190.375</v>
      </c>
      <c r="BI56" s="31">
        <f t="shared" si="9"/>
        <v>208</v>
      </c>
      <c r="BJ56" s="54"/>
    </row>
    <row r="57" spans="1:62">
      <c r="A57" s="48" t="s">
        <v>209</v>
      </c>
      <c r="B57" s="51">
        <v>4.254655776815552</v>
      </c>
      <c r="C57" s="58">
        <f t="shared" si="0"/>
        <v>208</v>
      </c>
      <c r="D57" s="22"/>
      <c r="E57" s="30">
        <v>0.42988420750973272</v>
      </c>
      <c r="F57" s="58">
        <f t="shared" si="1"/>
        <v>165</v>
      </c>
      <c r="G57" s="32">
        <v>0.31939599123599327</v>
      </c>
      <c r="H57" s="33">
        <v>236</v>
      </c>
      <c r="I57" s="32">
        <v>0.96363847583643125</v>
      </c>
      <c r="J57" s="33">
        <v>262</v>
      </c>
      <c r="K57" s="32">
        <v>0.75391896730399011</v>
      </c>
      <c r="L57" s="33">
        <v>252</v>
      </c>
      <c r="M57" s="22"/>
      <c r="N57" s="30">
        <v>0.35230569834553066</v>
      </c>
      <c r="O57" s="58">
        <f t="shared" si="2"/>
        <v>130</v>
      </c>
      <c r="P57" s="32">
        <v>0.51428318950763618</v>
      </c>
      <c r="Q57" s="33">
        <v>135</v>
      </c>
      <c r="R57" s="32">
        <v>0.14352073696332551</v>
      </c>
      <c r="S57" s="33">
        <v>94</v>
      </c>
      <c r="T57" s="32">
        <v>0.60955712124945916</v>
      </c>
      <c r="U57" s="33">
        <v>180</v>
      </c>
      <c r="V57" s="22"/>
      <c r="W57" s="30">
        <v>0.35299577637227025</v>
      </c>
      <c r="X57" s="58">
        <f t="shared" si="3"/>
        <v>244</v>
      </c>
      <c r="Y57" s="32">
        <v>2.0087884494664157E-2</v>
      </c>
      <c r="Z57" s="35">
        <v>172</v>
      </c>
      <c r="AA57" s="32">
        <v>0.50432852616377633</v>
      </c>
      <c r="AB57" s="35">
        <v>219</v>
      </c>
      <c r="AC57" s="32">
        <v>0.15484378190063702</v>
      </c>
      <c r="AD57" s="35">
        <v>115</v>
      </c>
      <c r="AE57" s="32">
        <v>2.7170049240378094E-2</v>
      </c>
      <c r="AF57" s="35">
        <v>58</v>
      </c>
      <c r="AG57" s="22"/>
      <c r="AH57" s="30">
        <v>0.3902981377585768</v>
      </c>
      <c r="AI57" s="58">
        <f t="shared" si="4"/>
        <v>172</v>
      </c>
      <c r="AJ57" s="32">
        <v>0.38222204381022989</v>
      </c>
      <c r="AK57" s="33">
        <v>126</v>
      </c>
      <c r="AL57" s="32">
        <v>0.28132668059889965</v>
      </c>
      <c r="AM57" s="33">
        <v>132</v>
      </c>
      <c r="AN57" s="22"/>
      <c r="AO57" s="30">
        <v>0.72304046275627454</v>
      </c>
      <c r="AP57" s="58">
        <f t="shared" si="5"/>
        <v>232</v>
      </c>
      <c r="AQ57" s="22"/>
      <c r="AR57" s="30">
        <v>0.56252343223938772</v>
      </c>
      <c r="AS57" s="58">
        <f t="shared" si="6"/>
        <v>216</v>
      </c>
      <c r="AT57" s="30">
        <v>0.74861459459888424</v>
      </c>
      <c r="AU57" s="31">
        <v>250</v>
      </c>
      <c r="AV57" s="30">
        <v>0.21275077304052126</v>
      </c>
      <c r="AW57" s="31">
        <v>27</v>
      </c>
      <c r="AX57" s="24"/>
      <c r="AY57" s="30">
        <v>0.31716836479763977</v>
      </c>
      <c r="AZ57" s="58">
        <f t="shared" si="7"/>
        <v>159</v>
      </c>
      <c r="BA57" s="3">
        <v>0.76713705745117022</v>
      </c>
      <c r="BB57" s="13">
        <v>249</v>
      </c>
      <c r="BC57" s="2">
        <v>0.40589773504481363</v>
      </c>
      <c r="BD57" s="13">
        <v>128</v>
      </c>
      <c r="BE57" s="2">
        <v>1.8648018648018648E-3</v>
      </c>
      <c r="BF57" s="13">
        <v>145</v>
      </c>
      <c r="BH57" s="31">
        <f t="shared" si="8"/>
        <v>190.75</v>
      </c>
      <c r="BI57" s="31">
        <f t="shared" si="9"/>
        <v>208</v>
      </c>
      <c r="BJ57" s="54"/>
    </row>
    <row r="58" spans="1:62">
      <c r="A58" s="48" t="s">
        <v>32</v>
      </c>
      <c r="B58" s="51">
        <v>4.2324094797115341</v>
      </c>
      <c r="C58" s="58">
        <f t="shared" si="0"/>
        <v>207</v>
      </c>
      <c r="D58" s="22"/>
      <c r="E58" s="30">
        <v>0.54733687974156153</v>
      </c>
      <c r="F58" s="58">
        <f t="shared" si="1"/>
        <v>231</v>
      </c>
      <c r="G58" s="32">
        <v>0.18195990270218293</v>
      </c>
      <c r="H58" s="33">
        <v>144</v>
      </c>
      <c r="I58" s="32">
        <v>0.63502907221411464</v>
      </c>
      <c r="J58" s="33">
        <v>181</v>
      </c>
      <c r="K58" s="32">
        <v>0.54717398956817964</v>
      </c>
      <c r="L58" s="33">
        <v>193</v>
      </c>
      <c r="M58" s="22"/>
      <c r="N58" s="30">
        <v>0.35289422194666065</v>
      </c>
      <c r="O58" s="58">
        <f t="shared" si="2"/>
        <v>132</v>
      </c>
      <c r="P58" s="32">
        <v>0.34220003710242275</v>
      </c>
      <c r="Q58" s="33">
        <v>51</v>
      </c>
      <c r="R58" s="32">
        <v>0.2734101725983743</v>
      </c>
      <c r="S58" s="33">
        <v>193</v>
      </c>
      <c r="T58" s="32">
        <v>0.62053367916131408</v>
      </c>
      <c r="U58" s="33">
        <v>186</v>
      </c>
      <c r="V58" s="22"/>
      <c r="W58" s="30">
        <v>0.261956044163483</v>
      </c>
      <c r="X58" s="58">
        <f t="shared" si="3"/>
        <v>186</v>
      </c>
      <c r="Y58" s="32">
        <v>6.4581231079717458E-2</v>
      </c>
      <c r="Z58" s="35">
        <v>228</v>
      </c>
      <c r="AA58" s="32">
        <v>0.30058961163836539</v>
      </c>
      <c r="AB58" s="35">
        <v>134</v>
      </c>
      <c r="AC58" s="32">
        <v>0.2172631000431306</v>
      </c>
      <c r="AD58" s="35">
        <v>159</v>
      </c>
      <c r="AE58" s="32">
        <v>0.46506244198223001</v>
      </c>
      <c r="AF58" s="35">
        <v>237</v>
      </c>
      <c r="AG58" s="22"/>
      <c r="AH58" s="30">
        <v>0.2989402551914262</v>
      </c>
      <c r="AI58" s="58">
        <f t="shared" si="4"/>
        <v>115</v>
      </c>
      <c r="AJ58" s="32">
        <v>0.62066728040471741</v>
      </c>
      <c r="AK58" s="33">
        <v>211</v>
      </c>
      <c r="AL58" s="32">
        <v>0.48572187513812132</v>
      </c>
      <c r="AM58" s="33">
        <v>207</v>
      </c>
      <c r="AN58" s="22"/>
      <c r="AO58" s="30">
        <v>0.84658252059306516</v>
      </c>
      <c r="AP58" s="58">
        <f t="shared" si="5"/>
        <v>254</v>
      </c>
      <c r="AQ58" s="22"/>
      <c r="AR58" s="30">
        <v>0.53624618860228646</v>
      </c>
      <c r="AS58" s="58">
        <f t="shared" si="6"/>
        <v>203</v>
      </c>
      <c r="AT58" s="30">
        <v>0.60537087287582503</v>
      </c>
      <c r="AU58" s="31">
        <v>185</v>
      </c>
      <c r="AV58" s="30">
        <v>0.46209466317375586</v>
      </c>
      <c r="AW58" s="31">
        <v>199</v>
      </c>
      <c r="AX58" s="24"/>
      <c r="AY58" s="30">
        <v>0.31662212773254245</v>
      </c>
      <c r="AZ58" s="58">
        <f t="shared" si="7"/>
        <v>158</v>
      </c>
      <c r="BA58" s="3">
        <v>0.64519528561596684</v>
      </c>
      <c r="BB58" s="13">
        <v>222</v>
      </c>
      <c r="BC58" s="2">
        <v>0.53647521365472783</v>
      </c>
      <c r="BD58" s="13">
        <v>201</v>
      </c>
      <c r="BE58" s="2">
        <v>2.7972027972027972E-3</v>
      </c>
      <c r="BF58" s="13">
        <v>166</v>
      </c>
      <c r="BH58" s="31">
        <f t="shared" si="8"/>
        <v>185.75</v>
      </c>
      <c r="BI58" s="31">
        <f t="shared" si="9"/>
        <v>203</v>
      </c>
      <c r="BJ58" s="54"/>
    </row>
    <row r="59" spans="1:62">
      <c r="A59" s="48" t="s">
        <v>203</v>
      </c>
      <c r="B59" s="51">
        <v>4.2033550178968637</v>
      </c>
      <c r="C59" s="58">
        <f t="shared" si="0"/>
        <v>206</v>
      </c>
      <c r="D59" s="22"/>
      <c r="E59" s="30">
        <v>0.32996454502734546</v>
      </c>
      <c r="F59" s="58">
        <f t="shared" si="1"/>
        <v>108</v>
      </c>
      <c r="G59" s="32">
        <v>0.29006974641416816</v>
      </c>
      <c r="H59" s="33">
        <v>216</v>
      </c>
      <c r="I59" s="32">
        <v>0.38278721938582966</v>
      </c>
      <c r="J59" s="33">
        <v>30</v>
      </c>
      <c r="K59" s="32">
        <v>0.76828680848225417</v>
      </c>
      <c r="L59" s="33">
        <v>255</v>
      </c>
      <c r="M59" s="22"/>
      <c r="N59" s="30">
        <v>0.46913230318029803</v>
      </c>
      <c r="O59" s="58">
        <f t="shared" si="2"/>
        <v>219</v>
      </c>
      <c r="P59" s="32">
        <v>0.38846507377502371</v>
      </c>
      <c r="Q59" s="33">
        <v>71</v>
      </c>
      <c r="R59" s="32">
        <v>0.50045436587885828</v>
      </c>
      <c r="S59" s="33">
        <v>236</v>
      </c>
      <c r="T59" s="32">
        <v>0.60564529002357237</v>
      </c>
      <c r="U59" s="33">
        <v>177</v>
      </c>
      <c r="V59" s="22"/>
      <c r="W59" s="30">
        <v>0.30171268615819657</v>
      </c>
      <c r="X59" s="58">
        <f t="shared" si="3"/>
        <v>213</v>
      </c>
      <c r="Y59" s="32">
        <v>9.8716683119447184E-3</v>
      </c>
      <c r="Z59" s="35">
        <v>111</v>
      </c>
      <c r="AA59" s="32">
        <v>6.2716398144334301E-2</v>
      </c>
      <c r="AB59" s="35">
        <v>10</v>
      </c>
      <c r="AC59" s="32">
        <v>9.9784077458634657E-2</v>
      </c>
      <c r="AD59" s="35">
        <v>41</v>
      </c>
      <c r="AE59" s="32">
        <v>0.32413738934642028</v>
      </c>
      <c r="AF59" s="35">
        <v>209</v>
      </c>
      <c r="AG59" s="22"/>
      <c r="AH59" s="30">
        <v>0.47692255743453493</v>
      </c>
      <c r="AI59" s="58">
        <f t="shared" si="4"/>
        <v>203</v>
      </c>
      <c r="AJ59" s="32">
        <v>0.34205759643731232</v>
      </c>
      <c r="AK59" s="33">
        <v>100</v>
      </c>
      <c r="AL59" s="32">
        <v>0.24044975884099157</v>
      </c>
      <c r="AM59" s="33">
        <v>99</v>
      </c>
      <c r="AN59" s="22"/>
      <c r="AO59" s="30">
        <v>0.67886812144003428</v>
      </c>
      <c r="AP59" s="58">
        <f t="shared" si="5"/>
        <v>219</v>
      </c>
      <c r="AQ59" s="22"/>
      <c r="AR59" s="30">
        <v>0.56910400594087918</v>
      </c>
      <c r="AS59" s="58">
        <f t="shared" si="6"/>
        <v>218</v>
      </c>
      <c r="AT59" s="30">
        <v>0.72675095437811832</v>
      </c>
      <c r="AU59" s="31">
        <v>243</v>
      </c>
      <c r="AV59" s="30">
        <v>0.95651821976597129</v>
      </c>
      <c r="AW59" s="31">
        <v>261</v>
      </c>
      <c r="AX59" s="24"/>
      <c r="AY59" s="30">
        <v>0.32627306017597424</v>
      </c>
      <c r="AZ59" s="58">
        <f t="shared" si="7"/>
        <v>166</v>
      </c>
      <c r="BA59" s="3">
        <v>0.53581425327246834</v>
      </c>
      <c r="BB59" s="13">
        <v>174</v>
      </c>
      <c r="BC59" s="2">
        <v>0.24371329907258721</v>
      </c>
      <c r="BD59" s="13">
        <v>53</v>
      </c>
      <c r="BE59" s="2">
        <v>1.9114219114219115E-2</v>
      </c>
      <c r="BF59" s="13">
        <v>232</v>
      </c>
      <c r="BH59" s="31">
        <f t="shared" si="8"/>
        <v>194</v>
      </c>
      <c r="BI59" s="31">
        <f t="shared" si="9"/>
        <v>209</v>
      </c>
      <c r="BJ59" s="54"/>
    </row>
    <row r="60" spans="1:62">
      <c r="A60" s="48" t="s">
        <v>200</v>
      </c>
      <c r="B60" s="51">
        <v>4.0345254647066584</v>
      </c>
      <c r="C60" s="58">
        <f t="shared" si="0"/>
        <v>205</v>
      </c>
      <c r="D60" s="22"/>
      <c r="E60" s="30">
        <v>0.40874604978855827</v>
      </c>
      <c r="F60" s="58">
        <f t="shared" si="1"/>
        <v>148</v>
      </c>
      <c r="G60" s="32">
        <v>0.14887571296056237</v>
      </c>
      <c r="H60" s="33">
        <v>112</v>
      </c>
      <c r="I60" s="32">
        <v>0.71287293879867364</v>
      </c>
      <c r="J60" s="33">
        <v>219</v>
      </c>
      <c r="K60" s="32">
        <v>0.4300400248952938</v>
      </c>
      <c r="L60" s="33">
        <v>139</v>
      </c>
      <c r="M60" s="22"/>
      <c r="N60" s="30">
        <v>0.42344274000545079</v>
      </c>
      <c r="O60" s="58">
        <f t="shared" si="2"/>
        <v>195</v>
      </c>
      <c r="P60" s="32">
        <v>0.75638569335887185</v>
      </c>
      <c r="Q60" s="33">
        <v>243</v>
      </c>
      <c r="R60" s="32">
        <v>0.2361029557470046</v>
      </c>
      <c r="S60" s="33">
        <v>168</v>
      </c>
      <c r="T60" s="32">
        <v>0.66213489608223053</v>
      </c>
      <c r="U60" s="33">
        <v>202</v>
      </c>
      <c r="V60" s="22"/>
      <c r="W60" s="30">
        <v>0.25604888077279209</v>
      </c>
      <c r="X60" s="58">
        <f t="shared" si="3"/>
        <v>183</v>
      </c>
      <c r="Y60" s="32">
        <v>4.3351396415172987E-2</v>
      </c>
      <c r="Z60" s="35">
        <v>213</v>
      </c>
      <c r="AA60" s="32">
        <v>0.53183315900785955</v>
      </c>
      <c r="AB60" s="35">
        <v>226</v>
      </c>
      <c r="AC60" s="32">
        <v>0.25211622531820654</v>
      </c>
      <c r="AD60" s="35">
        <v>183</v>
      </c>
      <c r="AE60" s="32">
        <v>0.18418140386837917</v>
      </c>
      <c r="AF60" s="35">
        <v>160</v>
      </c>
      <c r="AG60" s="22"/>
      <c r="AH60" s="30">
        <v>0.50122067463986486</v>
      </c>
      <c r="AI60" s="58">
        <f t="shared" si="4"/>
        <v>206</v>
      </c>
      <c r="AJ60" s="32">
        <v>0.54746095048794319</v>
      </c>
      <c r="AK60" s="33">
        <v>196</v>
      </c>
      <c r="AL60" s="32">
        <v>0.5051694301753471</v>
      </c>
      <c r="AM60" s="33">
        <v>211</v>
      </c>
      <c r="AN60" s="22"/>
      <c r="AO60" s="30">
        <v>0.60734338979054037</v>
      </c>
      <c r="AP60" s="58">
        <f t="shared" si="5"/>
        <v>188</v>
      </c>
      <c r="AQ60" s="22"/>
      <c r="AR60" s="30">
        <v>0.49495064211341944</v>
      </c>
      <c r="AS60" s="58">
        <f t="shared" si="6"/>
        <v>175</v>
      </c>
      <c r="AT60" s="30">
        <v>0.5941170325234264</v>
      </c>
      <c r="AU60" s="31">
        <v>180</v>
      </c>
      <c r="AV60" s="30">
        <v>0.41512574662000978</v>
      </c>
      <c r="AW60" s="31">
        <v>168</v>
      </c>
      <c r="AX60" s="24"/>
      <c r="AY60" s="30">
        <v>0.42603020160403066</v>
      </c>
      <c r="AZ60" s="58">
        <f t="shared" si="7"/>
        <v>230</v>
      </c>
      <c r="BA60" s="3">
        <v>0.4119720609741257</v>
      </c>
      <c r="BB60" s="13">
        <v>97</v>
      </c>
      <c r="BC60" s="2">
        <v>0.60756281662084521</v>
      </c>
      <c r="BD60" s="13">
        <v>223</v>
      </c>
      <c r="BE60" s="2">
        <v>1.3986013986013986E-3</v>
      </c>
      <c r="BF60" s="13">
        <v>127</v>
      </c>
      <c r="BH60" s="31">
        <f t="shared" si="8"/>
        <v>191.25</v>
      </c>
      <c r="BI60" s="31">
        <f t="shared" si="9"/>
        <v>207</v>
      </c>
      <c r="BJ60" s="54"/>
    </row>
    <row r="61" spans="1:62">
      <c r="A61" s="48" t="s">
        <v>188</v>
      </c>
      <c r="B61" s="51">
        <v>4.0017775795580572</v>
      </c>
      <c r="C61" s="58">
        <f t="shared" si="0"/>
        <v>204</v>
      </c>
      <c r="D61" s="22"/>
      <c r="E61" s="30">
        <v>0.3576163249214071</v>
      </c>
      <c r="F61" s="58">
        <f t="shared" si="1"/>
        <v>122</v>
      </c>
      <c r="G61" s="32">
        <v>0.31423012704916636</v>
      </c>
      <c r="H61" s="33">
        <v>231</v>
      </c>
      <c r="I61" s="32">
        <v>0.56338666813377469</v>
      </c>
      <c r="J61" s="33">
        <v>141</v>
      </c>
      <c r="K61" s="32">
        <v>0.43776162732923435</v>
      </c>
      <c r="L61" s="33">
        <v>142</v>
      </c>
      <c r="M61" s="22"/>
      <c r="N61" s="30">
        <v>0.38358926183249942</v>
      </c>
      <c r="O61" s="58">
        <f t="shared" si="2"/>
        <v>155</v>
      </c>
      <c r="P61" s="32">
        <v>0.70519038902171349</v>
      </c>
      <c r="Q61" s="33">
        <v>227</v>
      </c>
      <c r="R61" s="32">
        <v>0.25104148167577534</v>
      </c>
      <c r="S61" s="33">
        <v>175</v>
      </c>
      <c r="T61" s="32">
        <v>0.63016406941307623</v>
      </c>
      <c r="U61" s="33">
        <v>188</v>
      </c>
      <c r="V61" s="22"/>
      <c r="W61" s="30">
        <v>0.32338508490756113</v>
      </c>
      <c r="X61" s="58">
        <f t="shared" si="3"/>
        <v>228</v>
      </c>
      <c r="Y61" s="32">
        <v>1.9386106623586429E-2</v>
      </c>
      <c r="Z61" s="35">
        <v>167</v>
      </c>
      <c r="AA61" s="32">
        <v>0.39965875864534445</v>
      </c>
      <c r="AB61" s="35">
        <v>180</v>
      </c>
      <c r="AC61" s="32">
        <v>0.40839120834020054</v>
      </c>
      <c r="AD61" s="35">
        <v>233</v>
      </c>
      <c r="AE61" s="32">
        <v>0.4171094730386129</v>
      </c>
      <c r="AF61" s="35">
        <v>230</v>
      </c>
      <c r="AG61" s="22"/>
      <c r="AH61" s="30">
        <v>0.42351719213410655</v>
      </c>
      <c r="AI61" s="58">
        <f t="shared" si="4"/>
        <v>183</v>
      </c>
      <c r="AJ61" s="32">
        <v>0.70929057032646137</v>
      </c>
      <c r="AK61" s="33">
        <v>229</v>
      </c>
      <c r="AL61" s="32">
        <v>0.48787097566258875</v>
      </c>
      <c r="AM61" s="33">
        <v>208</v>
      </c>
      <c r="AN61" s="22"/>
      <c r="AO61" s="30">
        <v>0.64107020193740194</v>
      </c>
      <c r="AP61" s="58">
        <f t="shared" si="5"/>
        <v>203</v>
      </c>
      <c r="AQ61" s="22"/>
      <c r="AR61" s="30">
        <v>0.64932502212097165</v>
      </c>
      <c r="AS61" s="58">
        <f t="shared" si="6"/>
        <v>240</v>
      </c>
      <c r="AT61" s="30">
        <v>0.57378101021672789</v>
      </c>
      <c r="AU61" s="31">
        <v>171</v>
      </c>
      <c r="AV61" s="30">
        <v>0.36143335768835805</v>
      </c>
      <c r="AW61" s="31">
        <v>131</v>
      </c>
      <c r="AX61" s="24"/>
      <c r="AY61" s="30">
        <v>0.33182680846455387</v>
      </c>
      <c r="AZ61" s="58">
        <f t="shared" si="7"/>
        <v>171</v>
      </c>
      <c r="BA61" s="3">
        <v>0.37252329383694199</v>
      </c>
      <c r="BB61" s="13">
        <v>74</v>
      </c>
      <c r="BC61" s="2">
        <v>0.6785027663917701</v>
      </c>
      <c r="BD61" s="13">
        <v>238</v>
      </c>
      <c r="BE61" s="2">
        <v>5.5944055944055944E-3</v>
      </c>
      <c r="BF61" s="13">
        <v>197</v>
      </c>
      <c r="BH61" s="31">
        <f t="shared" si="8"/>
        <v>188.25</v>
      </c>
      <c r="BI61" s="31">
        <f t="shared" si="9"/>
        <v>206</v>
      </c>
      <c r="BJ61" s="54"/>
    </row>
    <row r="62" spans="1:62">
      <c r="A62" s="48" t="s">
        <v>132</v>
      </c>
      <c r="B62" s="51">
        <v>3.9966067268074923</v>
      </c>
      <c r="C62" s="58">
        <f t="shared" si="0"/>
        <v>203</v>
      </c>
      <c r="D62" s="22"/>
      <c r="E62" s="30">
        <v>0.32696158169092893</v>
      </c>
      <c r="F62" s="58">
        <f t="shared" si="1"/>
        <v>106</v>
      </c>
      <c r="G62" s="32">
        <v>0.34859690700398377</v>
      </c>
      <c r="H62" s="33">
        <v>243</v>
      </c>
      <c r="I62" s="32">
        <v>0.73199730773377003</v>
      </c>
      <c r="J62" s="33">
        <v>228</v>
      </c>
      <c r="K62" s="32">
        <v>0.5602383901282646</v>
      </c>
      <c r="L62" s="33">
        <v>199</v>
      </c>
      <c r="M62" s="22"/>
      <c r="N62" s="30">
        <v>0.47985037309459999</v>
      </c>
      <c r="O62" s="58">
        <f t="shared" si="2"/>
        <v>223</v>
      </c>
      <c r="P62" s="32">
        <v>0.70426274890419438</v>
      </c>
      <c r="Q62" s="33">
        <v>226</v>
      </c>
      <c r="R62" s="32">
        <v>0.13756180520345346</v>
      </c>
      <c r="S62" s="33">
        <v>91</v>
      </c>
      <c r="T62" s="32">
        <v>0.69497028040056819</v>
      </c>
      <c r="U62" s="33">
        <v>215</v>
      </c>
      <c r="V62" s="22"/>
      <c r="W62" s="30">
        <v>0.3006642820599989</v>
      </c>
      <c r="X62" s="58">
        <f t="shared" si="3"/>
        <v>211</v>
      </c>
      <c r="Y62" s="32">
        <v>1.876172607879925E-3</v>
      </c>
      <c r="Z62" s="35">
        <v>22</v>
      </c>
      <c r="AA62" s="32">
        <v>0.32497195551860514</v>
      </c>
      <c r="AB62" s="35">
        <v>143</v>
      </c>
      <c r="AC62" s="32">
        <v>0.19273600475595204</v>
      </c>
      <c r="AD62" s="35">
        <v>148</v>
      </c>
      <c r="AE62" s="32">
        <v>0.20177852459867557</v>
      </c>
      <c r="AF62" s="35">
        <v>166</v>
      </c>
      <c r="AG62" s="22"/>
      <c r="AH62" s="30">
        <v>0.42458336933820695</v>
      </c>
      <c r="AI62" s="58">
        <f t="shared" si="4"/>
        <v>184</v>
      </c>
      <c r="AJ62" s="32">
        <v>0.62553483675631816</v>
      </c>
      <c r="AK62" s="33">
        <v>213</v>
      </c>
      <c r="AL62" s="32">
        <v>0.50840506282958975</v>
      </c>
      <c r="AM62" s="33">
        <v>212</v>
      </c>
      <c r="AN62" s="22"/>
      <c r="AO62" s="30">
        <v>0.59516834143465458</v>
      </c>
      <c r="AP62" s="58">
        <f t="shared" si="5"/>
        <v>180</v>
      </c>
      <c r="AQ62" s="22"/>
      <c r="AR62" s="30">
        <v>0.54714319538424649</v>
      </c>
      <c r="AS62" s="58">
        <f t="shared" si="6"/>
        <v>210</v>
      </c>
      <c r="AT62" s="30">
        <v>0.74718148153649988</v>
      </c>
      <c r="AU62" s="31">
        <v>249</v>
      </c>
      <c r="AV62" s="30">
        <v>0.39530596431943671</v>
      </c>
      <c r="AW62" s="31">
        <v>156</v>
      </c>
      <c r="AX62" s="24"/>
      <c r="AY62" s="30">
        <v>0.39735565305764697</v>
      </c>
      <c r="AZ62" s="58">
        <f t="shared" si="7"/>
        <v>213</v>
      </c>
      <c r="BA62" s="3">
        <v>0.53608833560030056</v>
      </c>
      <c r="BB62" s="13">
        <v>175</v>
      </c>
      <c r="BC62" s="2">
        <v>0.59639968346109917</v>
      </c>
      <c r="BD62" s="13">
        <v>215</v>
      </c>
      <c r="BE62" s="2">
        <v>1.0722610722610723E-2</v>
      </c>
      <c r="BF62" s="13">
        <v>222</v>
      </c>
      <c r="BH62" s="31">
        <f t="shared" si="8"/>
        <v>191.25</v>
      </c>
      <c r="BI62" s="31">
        <f t="shared" si="9"/>
        <v>206</v>
      </c>
      <c r="BJ62" s="54"/>
    </row>
    <row r="63" spans="1:62">
      <c r="A63" s="48" t="s">
        <v>271</v>
      </c>
      <c r="B63" s="51">
        <v>3.8653318737954532</v>
      </c>
      <c r="C63" s="58">
        <f t="shared" si="0"/>
        <v>202</v>
      </c>
      <c r="D63" s="22"/>
      <c r="E63" s="30">
        <v>0.67572472769275682</v>
      </c>
      <c r="F63" s="58">
        <f t="shared" si="1"/>
        <v>257</v>
      </c>
      <c r="G63" s="32">
        <v>0.31340407782783214</v>
      </c>
      <c r="H63" s="33">
        <v>230</v>
      </c>
      <c r="I63" s="32">
        <v>0.83535955770958026</v>
      </c>
      <c r="J63" s="33">
        <v>253</v>
      </c>
      <c r="K63" s="32">
        <v>0.6334244975320098</v>
      </c>
      <c r="L63" s="33">
        <v>225</v>
      </c>
      <c r="M63" s="22"/>
      <c r="N63" s="30">
        <v>0.42246570813273371</v>
      </c>
      <c r="O63" s="58">
        <f t="shared" si="2"/>
        <v>194</v>
      </c>
      <c r="P63" s="32">
        <v>0.71901459993399885</v>
      </c>
      <c r="Q63" s="33">
        <v>232</v>
      </c>
      <c r="R63" s="32">
        <v>0.22345379601325274</v>
      </c>
      <c r="S63" s="33">
        <v>161</v>
      </c>
      <c r="T63" s="32">
        <v>0.52637725276928748</v>
      </c>
      <c r="U63" s="33">
        <v>139</v>
      </c>
      <c r="V63" s="22"/>
      <c r="W63" s="30">
        <v>0.19726115081404599</v>
      </c>
      <c r="X63" s="58">
        <f t="shared" si="3"/>
        <v>147</v>
      </c>
      <c r="Y63" s="32">
        <v>2.8673835125448029E-2</v>
      </c>
      <c r="Z63" s="35">
        <v>187</v>
      </c>
      <c r="AA63" s="32">
        <v>0.56660048504598026</v>
      </c>
      <c r="AB63" s="35">
        <v>233</v>
      </c>
      <c r="AC63" s="32">
        <v>0.12254261026476103</v>
      </c>
      <c r="AD63" s="35">
        <v>73</v>
      </c>
      <c r="AE63" s="32">
        <v>1.8787551260450775E-2</v>
      </c>
      <c r="AF63" s="35">
        <v>40</v>
      </c>
      <c r="AG63" s="22"/>
      <c r="AH63" s="30">
        <v>0.35831592026829118</v>
      </c>
      <c r="AI63" s="58">
        <f t="shared" si="4"/>
        <v>153</v>
      </c>
      <c r="AJ63" s="32">
        <v>0.47889291732175027</v>
      </c>
      <c r="AK63" s="33">
        <v>175</v>
      </c>
      <c r="AL63" s="32">
        <v>0.27792509279438682</v>
      </c>
      <c r="AM63" s="33">
        <v>130</v>
      </c>
      <c r="AN63" s="22"/>
      <c r="AO63" s="30">
        <v>0.64221905765857024</v>
      </c>
      <c r="AP63" s="58">
        <f t="shared" si="5"/>
        <v>205</v>
      </c>
      <c r="AQ63" s="22"/>
      <c r="AR63" s="30">
        <v>0.50216440550820329</v>
      </c>
      <c r="AS63" s="58">
        <f t="shared" si="6"/>
        <v>177</v>
      </c>
      <c r="AT63" s="30">
        <v>0.70375382850345547</v>
      </c>
      <c r="AU63" s="31">
        <v>237</v>
      </c>
      <c r="AV63" s="30">
        <v>0.18572167257103944</v>
      </c>
      <c r="AW63" s="31">
        <v>14</v>
      </c>
      <c r="AX63" s="24"/>
      <c r="AY63" s="30">
        <v>0.31993632532618826</v>
      </c>
      <c r="AZ63" s="58">
        <f t="shared" si="7"/>
        <v>162</v>
      </c>
      <c r="BA63" s="3">
        <v>0.70399334416784776</v>
      </c>
      <c r="BB63" s="13">
        <v>242</v>
      </c>
      <c r="BC63" s="2">
        <v>0.18277832066783223</v>
      </c>
      <c r="BD63" s="13">
        <v>27</v>
      </c>
      <c r="BE63" s="2">
        <v>0</v>
      </c>
      <c r="BF63" s="13">
        <v>62</v>
      </c>
      <c r="BH63" s="31">
        <f t="shared" si="8"/>
        <v>187.125</v>
      </c>
      <c r="BI63" s="31">
        <f t="shared" si="9"/>
        <v>205</v>
      </c>
      <c r="BJ63" s="54"/>
    </row>
    <row r="64" spans="1:62">
      <c r="A64" s="48" t="s">
        <v>81</v>
      </c>
      <c r="B64" s="51">
        <v>3.6479267731749134</v>
      </c>
      <c r="C64" s="58">
        <f t="shared" si="0"/>
        <v>201</v>
      </c>
      <c r="D64" s="22"/>
      <c r="E64" s="30">
        <v>0.4482598963503614</v>
      </c>
      <c r="F64" s="58">
        <f t="shared" si="1"/>
        <v>179</v>
      </c>
      <c r="G64" s="32">
        <v>4.2124034321055381E-2</v>
      </c>
      <c r="H64" s="33">
        <v>19</v>
      </c>
      <c r="I64" s="32">
        <v>0.56920946308006592</v>
      </c>
      <c r="J64" s="33">
        <v>148</v>
      </c>
      <c r="K64" s="32">
        <v>0.69322233936764355</v>
      </c>
      <c r="L64" s="33">
        <v>246</v>
      </c>
      <c r="M64" s="22"/>
      <c r="N64" s="30">
        <v>0.46820940843206299</v>
      </c>
      <c r="O64" s="58">
        <f t="shared" si="2"/>
        <v>218</v>
      </c>
      <c r="P64" s="32">
        <v>0.6196791319046453</v>
      </c>
      <c r="Q64" s="33">
        <v>187</v>
      </c>
      <c r="R64" s="32">
        <v>0.13219862710334321</v>
      </c>
      <c r="S64" s="33">
        <v>88</v>
      </c>
      <c r="T64" s="32">
        <v>0.53017478633523984</v>
      </c>
      <c r="U64" s="33">
        <v>142</v>
      </c>
      <c r="V64" s="22"/>
      <c r="W64" s="30">
        <v>0.28710589050754903</v>
      </c>
      <c r="X64" s="58">
        <f t="shared" si="3"/>
        <v>202</v>
      </c>
      <c r="Y64" s="32">
        <v>2.3141452126120917E-3</v>
      </c>
      <c r="Z64" s="35">
        <v>29</v>
      </c>
      <c r="AA64" s="32">
        <v>0.7117595437249411</v>
      </c>
      <c r="AB64" s="35">
        <v>251</v>
      </c>
      <c r="AC64" s="32">
        <v>0.1908215538793433</v>
      </c>
      <c r="AD64" s="35">
        <v>147</v>
      </c>
      <c r="AE64" s="32">
        <v>0.38735466033757937</v>
      </c>
      <c r="AF64" s="35">
        <v>225</v>
      </c>
      <c r="AG64" s="22"/>
      <c r="AH64" s="30">
        <v>0.46558773571140538</v>
      </c>
      <c r="AI64" s="58">
        <f t="shared" si="4"/>
        <v>198</v>
      </c>
      <c r="AJ64" s="32">
        <v>0.47461719647546929</v>
      </c>
      <c r="AK64" s="33">
        <v>171</v>
      </c>
      <c r="AL64" s="32">
        <v>0.31552881104604064</v>
      </c>
      <c r="AM64" s="33">
        <v>152</v>
      </c>
      <c r="AN64" s="22"/>
      <c r="AO64" s="30">
        <v>0.5471145075231989</v>
      </c>
      <c r="AP64" s="58">
        <f t="shared" si="5"/>
        <v>149</v>
      </c>
      <c r="AQ64" s="22"/>
      <c r="AR64" s="30">
        <v>0.44096782502711035</v>
      </c>
      <c r="AS64" s="58">
        <f t="shared" si="6"/>
        <v>152</v>
      </c>
      <c r="AT64" s="30">
        <v>0.51824134178349324</v>
      </c>
      <c r="AU64" s="31">
        <v>136</v>
      </c>
      <c r="AV64" s="30">
        <v>0.37944311740714803</v>
      </c>
      <c r="AW64" s="31">
        <v>145</v>
      </c>
      <c r="AX64" s="24"/>
      <c r="AY64" s="30">
        <v>0.37364212962820553</v>
      </c>
      <c r="AZ64" s="58">
        <f t="shared" si="7"/>
        <v>196</v>
      </c>
      <c r="BA64" s="3">
        <v>0.50460569936057387</v>
      </c>
      <c r="BB64" s="13">
        <v>147</v>
      </c>
      <c r="BC64" s="2">
        <v>0.38965200044763132</v>
      </c>
      <c r="BD64" s="13">
        <v>121</v>
      </c>
      <c r="BE64" s="2">
        <v>6.5268065268065268E-3</v>
      </c>
      <c r="BF64" s="13">
        <v>202</v>
      </c>
      <c r="BH64" s="31">
        <f t="shared" si="8"/>
        <v>186.875</v>
      </c>
      <c r="BI64" s="31">
        <f t="shared" si="9"/>
        <v>204</v>
      </c>
      <c r="BJ64" s="54"/>
    </row>
    <row r="65" spans="1:62">
      <c r="A65" s="48" t="s">
        <v>244</v>
      </c>
      <c r="B65" s="51">
        <v>3.4692635200320066</v>
      </c>
      <c r="C65" s="58">
        <f t="shared" si="0"/>
        <v>200</v>
      </c>
      <c r="D65" s="22"/>
      <c r="E65" s="30">
        <v>0.42401200080686346</v>
      </c>
      <c r="F65" s="58">
        <f t="shared" si="1"/>
        <v>159</v>
      </c>
      <c r="G65" s="32">
        <v>0.19224288090493755</v>
      </c>
      <c r="H65" s="33">
        <v>152</v>
      </c>
      <c r="I65" s="32">
        <v>0.66194188483999783</v>
      </c>
      <c r="J65" s="33">
        <v>195</v>
      </c>
      <c r="K65" s="32">
        <v>0.50253763656869932</v>
      </c>
      <c r="L65" s="33">
        <v>176</v>
      </c>
      <c r="M65" s="22"/>
      <c r="N65" s="30">
        <v>0.42684498694221135</v>
      </c>
      <c r="O65" s="58">
        <f t="shared" si="2"/>
        <v>197</v>
      </c>
      <c r="P65" s="32">
        <v>0.60319144626159327</v>
      </c>
      <c r="Q65" s="33">
        <v>177</v>
      </c>
      <c r="R65" s="32">
        <v>0.19089934908581652</v>
      </c>
      <c r="S65" s="33">
        <v>143</v>
      </c>
      <c r="T65" s="32">
        <v>0.58976341345689165</v>
      </c>
      <c r="U65" s="33">
        <v>172</v>
      </c>
      <c r="V65" s="22"/>
      <c r="W65" s="30">
        <v>0.34291781100149804</v>
      </c>
      <c r="X65" s="58">
        <f t="shared" si="3"/>
        <v>237</v>
      </c>
      <c r="Y65" s="32">
        <v>0.25182239893969516</v>
      </c>
      <c r="Z65" s="35">
        <v>255</v>
      </c>
      <c r="AA65" s="32">
        <v>0.40374104873072869</v>
      </c>
      <c r="AB65" s="35">
        <v>186</v>
      </c>
      <c r="AC65" s="32">
        <v>0.15102212607101137</v>
      </c>
      <c r="AD65" s="35">
        <v>111</v>
      </c>
      <c r="AE65" s="32">
        <v>0.12253579060364977</v>
      </c>
      <c r="AF65" s="35">
        <v>132</v>
      </c>
      <c r="AG65" s="22"/>
      <c r="AH65" s="30">
        <v>0.47231592167052949</v>
      </c>
      <c r="AI65" s="58">
        <f t="shared" si="4"/>
        <v>200</v>
      </c>
      <c r="AJ65" s="32">
        <v>0.56296584689667972</v>
      </c>
      <c r="AK65" s="33">
        <v>203</v>
      </c>
      <c r="AL65" s="32">
        <v>0.48158652576091854</v>
      </c>
      <c r="AM65" s="33">
        <v>206</v>
      </c>
      <c r="AN65" s="22"/>
      <c r="AO65" s="30">
        <v>0.55574075156748004</v>
      </c>
      <c r="AP65" s="58">
        <f t="shared" si="5"/>
        <v>154</v>
      </c>
      <c r="AQ65" s="22"/>
      <c r="AR65" s="30">
        <v>0.41545623804989468</v>
      </c>
      <c r="AS65" s="58">
        <f t="shared" si="6"/>
        <v>143</v>
      </c>
      <c r="AT65" s="30">
        <v>0.66076664170244748</v>
      </c>
      <c r="AU65" s="31">
        <v>223</v>
      </c>
      <c r="AV65" s="30">
        <v>0.45532301748287024</v>
      </c>
      <c r="AW65" s="31">
        <v>196</v>
      </c>
      <c r="AX65" s="24"/>
      <c r="AY65" s="30">
        <v>0.35117347906283553</v>
      </c>
      <c r="AZ65" s="58">
        <f t="shared" si="7"/>
        <v>185</v>
      </c>
      <c r="BA65" s="3">
        <v>0.65995688600956692</v>
      </c>
      <c r="BB65" s="13">
        <v>225</v>
      </c>
      <c r="BC65" s="2">
        <v>0.46922695932446185</v>
      </c>
      <c r="BD65" s="13">
        <v>169</v>
      </c>
      <c r="BE65" s="2">
        <v>3.2634032634032634E-3</v>
      </c>
      <c r="BF65" s="13">
        <v>178</v>
      </c>
      <c r="BH65" s="31">
        <f t="shared" si="8"/>
        <v>184.375</v>
      </c>
      <c r="BI65" s="31">
        <f t="shared" si="9"/>
        <v>201</v>
      </c>
      <c r="BJ65" s="54"/>
    </row>
    <row r="66" spans="1:62">
      <c r="A66" s="48" t="s">
        <v>284</v>
      </c>
      <c r="B66" s="51">
        <v>3.4108592811578542</v>
      </c>
      <c r="C66" s="58">
        <f t="shared" si="0"/>
        <v>199</v>
      </c>
      <c r="D66" s="22"/>
      <c r="E66" s="30">
        <v>0.568365869846294</v>
      </c>
      <c r="F66" s="58">
        <f t="shared" si="1"/>
        <v>238</v>
      </c>
      <c r="G66" s="32">
        <v>0.30493187300779095</v>
      </c>
      <c r="H66" s="33">
        <v>227</v>
      </c>
      <c r="I66" s="32">
        <v>0.54231505465289254</v>
      </c>
      <c r="J66" s="33">
        <v>123</v>
      </c>
      <c r="K66" s="32">
        <v>0.47074272313889037</v>
      </c>
      <c r="L66" s="33">
        <v>157</v>
      </c>
      <c r="M66" s="22"/>
      <c r="N66" s="30">
        <v>0.4325923683350319</v>
      </c>
      <c r="O66" s="58">
        <f t="shared" si="2"/>
        <v>200</v>
      </c>
      <c r="P66" s="32">
        <v>0.40052698527052943</v>
      </c>
      <c r="Q66" s="33">
        <v>79</v>
      </c>
      <c r="R66" s="32">
        <v>0.49699055268386166</v>
      </c>
      <c r="S66" s="33">
        <v>235</v>
      </c>
      <c r="T66" s="32">
        <v>0.63080802693799976</v>
      </c>
      <c r="U66" s="33">
        <v>189</v>
      </c>
      <c r="V66" s="22"/>
      <c r="W66" s="30">
        <v>0.1643303750661381</v>
      </c>
      <c r="X66" s="58">
        <f t="shared" si="3"/>
        <v>94</v>
      </c>
      <c r="Y66" s="32">
        <v>4.3022317827372952E-3</v>
      </c>
      <c r="Z66" s="35">
        <v>43</v>
      </c>
      <c r="AA66" s="32">
        <v>0.21814222386495435</v>
      </c>
      <c r="AB66" s="35">
        <v>75</v>
      </c>
      <c r="AC66" s="32">
        <v>0.40446471720415855</v>
      </c>
      <c r="AD66" s="35">
        <v>232</v>
      </c>
      <c r="AE66" s="32">
        <v>0.47498702818471861</v>
      </c>
      <c r="AF66" s="35">
        <v>240</v>
      </c>
      <c r="AG66" s="22"/>
      <c r="AH66" s="30">
        <v>0.41115162336581768</v>
      </c>
      <c r="AI66" s="58">
        <f t="shared" si="4"/>
        <v>179</v>
      </c>
      <c r="AJ66" s="32">
        <v>0.67410331832287995</v>
      </c>
      <c r="AK66" s="33">
        <v>224</v>
      </c>
      <c r="AL66" s="32">
        <v>0.50852998558046647</v>
      </c>
      <c r="AM66" s="33">
        <v>213</v>
      </c>
      <c r="AN66" s="22"/>
      <c r="AO66" s="30">
        <v>0.61521868029740523</v>
      </c>
      <c r="AP66" s="58">
        <f t="shared" si="5"/>
        <v>190</v>
      </c>
      <c r="AQ66" s="22"/>
      <c r="AR66" s="30">
        <v>0.51737589742716705</v>
      </c>
      <c r="AS66" s="58">
        <f t="shared" si="6"/>
        <v>188</v>
      </c>
      <c r="AT66" s="30">
        <v>0.61248694242046275</v>
      </c>
      <c r="AU66" s="31">
        <v>194</v>
      </c>
      <c r="AV66" s="30">
        <v>0.3672031616405711</v>
      </c>
      <c r="AW66" s="31">
        <v>137</v>
      </c>
      <c r="AX66" s="24"/>
      <c r="AY66" s="30">
        <v>0.36457354629632976</v>
      </c>
      <c r="AZ66" s="58">
        <f t="shared" si="7"/>
        <v>192</v>
      </c>
      <c r="BA66" s="3">
        <v>0.51116773087665035</v>
      </c>
      <c r="BB66" s="13">
        <v>152</v>
      </c>
      <c r="BC66" s="2">
        <v>0.60344002262687557</v>
      </c>
      <c r="BD66" s="13">
        <v>221</v>
      </c>
      <c r="BE66" s="2">
        <v>2.4242424242424242E-2</v>
      </c>
      <c r="BF66" s="13">
        <v>237</v>
      </c>
      <c r="BH66" s="31">
        <f t="shared" si="8"/>
        <v>185</v>
      </c>
      <c r="BI66" s="31">
        <f t="shared" si="9"/>
        <v>201</v>
      </c>
      <c r="BJ66" s="54"/>
    </row>
    <row r="67" spans="1:62">
      <c r="A67" s="48" t="s">
        <v>67</v>
      </c>
      <c r="B67" s="51">
        <v>3.3369222059737549</v>
      </c>
      <c r="C67" s="58">
        <f t="shared" ref="C67:C130" si="10">RANK(B67,B$3:B$264,1)</f>
        <v>198</v>
      </c>
      <c r="D67" s="22"/>
      <c r="E67" s="30">
        <v>0.54900300098313792</v>
      </c>
      <c r="F67" s="58">
        <f t="shared" ref="F67:F130" si="11">RANK(E67,E$3:E$264,1)</f>
        <v>232</v>
      </c>
      <c r="G67" s="32">
        <v>0.37963295316917012</v>
      </c>
      <c r="H67" s="33">
        <v>249</v>
      </c>
      <c r="I67" s="32">
        <v>0.60479143330911189</v>
      </c>
      <c r="J67" s="33">
        <v>166</v>
      </c>
      <c r="K67" s="32">
        <v>0.46014104506896936</v>
      </c>
      <c r="L67" s="33">
        <v>152</v>
      </c>
      <c r="M67" s="22"/>
      <c r="N67" s="30">
        <v>0.31944322365856553</v>
      </c>
      <c r="O67" s="58">
        <f t="shared" ref="O67:O130" si="12">RANK(N67,N$3:N$264,1)</f>
        <v>103</v>
      </c>
      <c r="P67" s="32">
        <v>0.38083836749642919</v>
      </c>
      <c r="Q67" s="33">
        <v>65</v>
      </c>
      <c r="R67" s="32">
        <v>0.42334977810482188</v>
      </c>
      <c r="S67" s="33">
        <v>227</v>
      </c>
      <c r="T67" s="32">
        <v>0.60026928359362886</v>
      </c>
      <c r="U67" s="33">
        <v>174</v>
      </c>
      <c r="V67" s="22"/>
      <c r="W67" s="30">
        <v>0.16999584771732396</v>
      </c>
      <c r="X67" s="58">
        <f t="shared" ref="X67:X130" si="13">RANK(W67,W$3:W$264,1)</f>
        <v>109</v>
      </c>
      <c r="Y67" s="32">
        <v>2.5184951991185267E-3</v>
      </c>
      <c r="Z67" s="35">
        <v>30</v>
      </c>
      <c r="AA67" s="32">
        <v>0.28998045908879727</v>
      </c>
      <c r="AB67" s="35">
        <v>123</v>
      </c>
      <c r="AC67" s="32">
        <v>0.37653857933795598</v>
      </c>
      <c r="AD67" s="35">
        <v>229</v>
      </c>
      <c r="AE67" s="32">
        <v>0.60510609940531268</v>
      </c>
      <c r="AF67" s="35">
        <v>253</v>
      </c>
      <c r="AG67" s="22"/>
      <c r="AH67" s="30">
        <v>0.48835638021878935</v>
      </c>
      <c r="AI67" s="58">
        <f t="shared" ref="AI67:AI130" si="14">RANK(AH67,AH$3:AH$264,1)</f>
        <v>204</v>
      </c>
      <c r="AJ67" s="32">
        <v>0.66507549804497124</v>
      </c>
      <c r="AK67" s="33">
        <v>220</v>
      </c>
      <c r="AL67" s="32">
        <v>0.54039503776609876</v>
      </c>
      <c r="AM67" s="33">
        <v>217</v>
      </c>
      <c r="AN67" s="22"/>
      <c r="AO67" s="30">
        <v>0.72649936792668357</v>
      </c>
      <c r="AP67" s="58">
        <f t="shared" ref="AP67:AP130" si="15">RANK(AO67,AO$3:AO$264,1)</f>
        <v>233</v>
      </c>
      <c r="AQ67" s="22"/>
      <c r="AR67" s="30">
        <v>0.41648882459441516</v>
      </c>
      <c r="AS67" s="58">
        <f t="shared" ref="AS67:AS130" si="16">RANK(AR67,AR$3:AR$264,1)</f>
        <v>145</v>
      </c>
      <c r="AT67" s="30">
        <v>0.52247636347083948</v>
      </c>
      <c r="AU67" s="31">
        <v>140</v>
      </c>
      <c r="AV67" s="30">
        <v>0.35737341337217166</v>
      </c>
      <c r="AW67" s="31">
        <v>128</v>
      </c>
      <c r="AX67" s="24"/>
      <c r="AY67" s="30">
        <v>0.41712893969561243</v>
      </c>
      <c r="AZ67" s="58">
        <f t="shared" ref="AZ67:AZ130" si="17">RANK(AY67,AY$3:AY$264,1)</f>
        <v>225</v>
      </c>
      <c r="BA67" s="3">
        <v>0.39968536658876719</v>
      </c>
      <c r="BB67" s="13">
        <v>90</v>
      </c>
      <c r="BC67" s="2">
        <v>0.61152617281337929</v>
      </c>
      <c r="BD67" s="13">
        <v>224</v>
      </c>
      <c r="BE67" s="2">
        <v>8.3916083916083916E-3</v>
      </c>
      <c r="BF67" s="13">
        <v>210</v>
      </c>
      <c r="BH67" s="31">
        <f t="shared" si="8"/>
        <v>181.125</v>
      </c>
      <c r="BI67" s="31">
        <f t="shared" si="9"/>
        <v>199</v>
      </c>
      <c r="BJ67" s="54"/>
    </row>
    <row r="68" spans="1:62">
      <c r="A68" s="48" t="s">
        <v>88</v>
      </c>
      <c r="B68" s="51">
        <v>3.2053123877592427</v>
      </c>
      <c r="C68" s="58">
        <f t="shared" si="10"/>
        <v>197</v>
      </c>
      <c r="D68" s="22"/>
      <c r="E68" s="30">
        <v>0.53529371352104405</v>
      </c>
      <c r="F68" s="58">
        <f t="shared" si="11"/>
        <v>226</v>
      </c>
      <c r="G68" s="32">
        <v>0.12495776736964655</v>
      </c>
      <c r="H68" s="33">
        <v>88</v>
      </c>
      <c r="I68" s="32">
        <v>0.50970673632528096</v>
      </c>
      <c r="J68" s="33">
        <v>98</v>
      </c>
      <c r="K68" s="32">
        <v>0.84037894693893422</v>
      </c>
      <c r="L68" s="33">
        <v>259</v>
      </c>
      <c r="M68" s="22"/>
      <c r="N68" s="30">
        <v>0.33860576350380472</v>
      </c>
      <c r="O68" s="58">
        <f t="shared" si="12"/>
        <v>117</v>
      </c>
      <c r="P68" s="32">
        <v>0.82490889765619779</v>
      </c>
      <c r="Q68" s="33">
        <v>253</v>
      </c>
      <c r="R68" s="32">
        <v>0.11954396058743597</v>
      </c>
      <c r="S68" s="33">
        <v>72</v>
      </c>
      <c r="T68" s="32">
        <v>0.72116927783940443</v>
      </c>
      <c r="U68" s="33">
        <v>223</v>
      </c>
      <c r="V68" s="22"/>
      <c r="W68" s="30">
        <v>0.24797809309641161</v>
      </c>
      <c r="X68" s="58">
        <f t="shared" si="13"/>
        <v>180</v>
      </c>
      <c r="Y68" s="32">
        <v>4.2402826855123671E-2</v>
      </c>
      <c r="Z68" s="35">
        <v>212</v>
      </c>
      <c r="AA68" s="32">
        <v>0.47432015648592751</v>
      </c>
      <c r="AB68" s="35">
        <v>211</v>
      </c>
      <c r="AC68" s="32">
        <v>0.27166239470607978</v>
      </c>
      <c r="AD68" s="35">
        <v>196</v>
      </c>
      <c r="AE68" s="32">
        <v>0.12737597538985473</v>
      </c>
      <c r="AF68" s="35">
        <v>133</v>
      </c>
      <c r="AG68" s="22"/>
      <c r="AH68" s="30">
        <v>0.45713901654112754</v>
      </c>
      <c r="AI68" s="58">
        <f t="shared" si="14"/>
        <v>195</v>
      </c>
      <c r="AJ68" s="32">
        <v>0.34400216593275035</v>
      </c>
      <c r="AK68" s="33">
        <v>101</v>
      </c>
      <c r="AL68" s="32">
        <v>0.2045865899542626</v>
      </c>
      <c r="AM68" s="33">
        <v>71</v>
      </c>
      <c r="AN68" s="22"/>
      <c r="AO68" s="30">
        <v>0.4145492097794683</v>
      </c>
      <c r="AP68" s="58">
        <f t="shared" si="15"/>
        <v>61</v>
      </c>
      <c r="AQ68" s="22"/>
      <c r="AR68" s="30">
        <v>0.47399056432714493</v>
      </c>
      <c r="AS68" s="58">
        <f t="shared" si="16"/>
        <v>163</v>
      </c>
      <c r="AT68" s="30">
        <v>0.63287947327562433</v>
      </c>
      <c r="AU68" s="31">
        <v>215</v>
      </c>
      <c r="AV68" s="30">
        <v>0.2193971376029423</v>
      </c>
      <c r="AW68" s="31">
        <v>30</v>
      </c>
      <c r="AX68" s="24"/>
      <c r="AY68" s="30">
        <v>0.48889732744753128</v>
      </c>
      <c r="AZ68" s="58">
        <f t="shared" si="17"/>
        <v>248</v>
      </c>
      <c r="BA68" s="3">
        <v>0.61343189186703651</v>
      </c>
      <c r="BB68" s="13">
        <v>208</v>
      </c>
      <c r="BC68" s="2">
        <v>0.30058187336211717</v>
      </c>
      <c r="BD68" s="13">
        <v>80</v>
      </c>
      <c r="BE68" s="2">
        <v>2.331002331002331E-3</v>
      </c>
      <c r="BF68" s="13">
        <v>157</v>
      </c>
      <c r="BH68" s="31">
        <f t="shared" ref="BH68:BH131" si="18">AVERAGE(C68,F68,O68,X68,AI68,AP68,AS68,AZ68)</f>
        <v>173.375</v>
      </c>
      <c r="BI68" s="31">
        <f t="shared" ref="BI68:BI131" si="19">RANK(BH68,BH68:BH329,1)</f>
        <v>191</v>
      </c>
      <c r="BJ68" s="54"/>
    </row>
    <row r="69" spans="1:62">
      <c r="A69" s="48" t="s">
        <v>206</v>
      </c>
      <c r="B69" s="51">
        <v>3.0988617067085227</v>
      </c>
      <c r="C69" s="58">
        <f t="shared" si="10"/>
        <v>196</v>
      </c>
      <c r="D69" s="22"/>
      <c r="E69" s="30">
        <v>0.45223589598453562</v>
      </c>
      <c r="F69" s="58">
        <f t="shared" si="11"/>
        <v>189</v>
      </c>
      <c r="G69" s="32">
        <v>5.007287706992767E-2</v>
      </c>
      <c r="H69" s="33">
        <v>25</v>
      </c>
      <c r="I69" s="32">
        <v>0.57337859271929414</v>
      </c>
      <c r="J69" s="33">
        <v>150</v>
      </c>
      <c r="K69" s="32">
        <v>0.2751550715791064</v>
      </c>
      <c r="L69" s="33">
        <v>64</v>
      </c>
      <c r="M69" s="22"/>
      <c r="N69" s="30">
        <v>0.44932998275235986</v>
      </c>
      <c r="O69" s="58">
        <f t="shared" si="12"/>
        <v>209</v>
      </c>
      <c r="P69" s="32">
        <v>0.70631842446404758</v>
      </c>
      <c r="Q69" s="33">
        <v>228</v>
      </c>
      <c r="R69" s="32">
        <v>0.51593647370342977</v>
      </c>
      <c r="S69" s="33">
        <v>237</v>
      </c>
      <c r="T69" s="32">
        <v>0.66463817869203434</v>
      </c>
      <c r="U69" s="33">
        <v>204</v>
      </c>
      <c r="V69" s="22"/>
      <c r="W69" s="30">
        <v>0.21380654102455987</v>
      </c>
      <c r="X69" s="58">
        <f t="shared" si="13"/>
        <v>159</v>
      </c>
      <c r="Y69" s="32">
        <v>0.17397714706966458</v>
      </c>
      <c r="Z69" s="35">
        <v>250</v>
      </c>
      <c r="AA69" s="32">
        <v>0.64119026551246461</v>
      </c>
      <c r="AB69" s="35">
        <v>241</v>
      </c>
      <c r="AC69" s="32">
        <v>0.22901308661482345</v>
      </c>
      <c r="AD69" s="35">
        <v>170</v>
      </c>
      <c r="AE69" s="32">
        <v>0.16201912086290704</v>
      </c>
      <c r="AF69" s="35">
        <v>146</v>
      </c>
      <c r="AG69" s="22"/>
      <c r="AH69" s="30">
        <v>0.47613908639303032</v>
      </c>
      <c r="AI69" s="58">
        <f t="shared" si="14"/>
        <v>202</v>
      </c>
      <c r="AJ69" s="32">
        <v>0.51088189509072324</v>
      </c>
      <c r="AK69" s="33">
        <v>186</v>
      </c>
      <c r="AL69" s="32">
        <v>0.50100582666921201</v>
      </c>
      <c r="AM69" s="33">
        <v>210</v>
      </c>
      <c r="AN69" s="22"/>
      <c r="AO69" s="30">
        <v>0.61380275505214654</v>
      </c>
      <c r="AP69" s="58">
        <f t="shared" si="15"/>
        <v>189</v>
      </c>
      <c r="AQ69" s="22"/>
      <c r="AR69" s="30">
        <v>0.45054519130778531</v>
      </c>
      <c r="AS69" s="58">
        <f t="shared" si="16"/>
        <v>156</v>
      </c>
      <c r="AT69" s="30">
        <v>0.50177494406681777</v>
      </c>
      <c r="AU69" s="31">
        <v>128</v>
      </c>
      <c r="AV69" s="30">
        <v>0.47945360640203227</v>
      </c>
      <c r="AW69" s="31">
        <v>209</v>
      </c>
      <c r="AX69" s="24"/>
      <c r="AY69" s="30">
        <v>0.35939454185802894</v>
      </c>
      <c r="AZ69" s="58">
        <f t="shared" si="17"/>
        <v>190</v>
      </c>
      <c r="BA69" s="3">
        <v>0.34564924501020911</v>
      </c>
      <c r="BB69" s="13">
        <v>60</v>
      </c>
      <c r="BC69" s="2">
        <v>0.56619061461572429</v>
      </c>
      <c r="BD69" s="13">
        <v>209</v>
      </c>
      <c r="BE69" s="2">
        <v>9.324009324009324E-4</v>
      </c>
      <c r="BF69" s="13">
        <v>95</v>
      </c>
      <c r="BH69" s="31">
        <f t="shared" si="18"/>
        <v>186.25</v>
      </c>
      <c r="BI69" s="31">
        <f t="shared" si="19"/>
        <v>199</v>
      </c>
      <c r="BJ69" s="54"/>
    </row>
    <row r="70" spans="1:62">
      <c r="A70" s="48" t="s">
        <v>99</v>
      </c>
      <c r="B70" s="51">
        <v>3.0724328844042916</v>
      </c>
      <c r="C70" s="58">
        <f t="shared" si="10"/>
        <v>195</v>
      </c>
      <c r="D70" s="22"/>
      <c r="E70" s="30">
        <v>0.41908499134312521</v>
      </c>
      <c r="F70" s="58">
        <f t="shared" si="11"/>
        <v>154</v>
      </c>
      <c r="G70" s="32">
        <v>0.18320408267001342</v>
      </c>
      <c r="H70" s="33">
        <v>145</v>
      </c>
      <c r="I70" s="32">
        <v>0.56062409883571307</v>
      </c>
      <c r="J70" s="33">
        <v>138</v>
      </c>
      <c r="K70" s="32">
        <v>0.42705879448680978</v>
      </c>
      <c r="L70" s="33">
        <v>138</v>
      </c>
      <c r="M70" s="22"/>
      <c r="N70" s="30">
        <v>0.50264455110505946</v>
      </c>
      <c r="O70" s="58">
        <f t="shared" si="12"/>
        <v>232</v>
      </c>
      <c r="P70" s="32">
        <v>0.67892964935385669</v>
      </c>
      <c r="Q70" s="33">
        <v>215</v>
      </c>
      <c r="R70" s="32">
        <v>0.30494094007023259</v>
      </c>
      <c r="S70" s="33">
        <v>203</v>
      </c>
      <c r="T70" s="32">
        <v>0.6768684246535539</v>
      </c>
      <c r="U70" s="33">
        <v>207</v>
      </c>
      <c r="V70" s="22"/>
      <c r="W70" s="30">
        <v>0.1993086303221222</v>
      </c>
      <c r="X70" s="58">
        <f t="shared" si="13"/>
        <v>148</v>
      </c>
      <c r="Y70" s="32">
        <v>4.2328042328042326E-2</v>
      </c>
      <c r="Z70" s="35">
        <v>211</v>
      </c>
      <c r="AA70" s="32">
        <v>0.32661665598045031</v>
      </c>
      <c r="AB70" s="35">
        <v>144</v>
      </c>
      <c r="AC70" s="32">
        <v>0.68440704944377273</v>
      </c>
      <c r="AD70" s="35">
        <v>258</v>
      </c>
      <c r="AE70" s="32">
        <v>0.17384964194317545</v>
      </c>
      <c r="AF70" s="35">
        <v>152</v>
      </c>
      <c r="AG70" s="22"/>
      <c r="AH70" s="30">
        <v>0.45655790703085425</v>
      </c>
      <c r="AI70" s="58">
        <f t="shared" si="14"/>
        <v>194</v>
      </c>
      <c r="AJ70" s="32">
        <v>0.62982680958119874</v>
      </c>
      <c r="AK70" s="33">
        <v>214</v>
      </c>
      <c r="AL70" s="32">
        <v>0.4431694845939983</v>
      </c>
      <c r="AM70" s="33">
        <v>199</v>
      </c>
      <c r="AN70" s="22"/>
      <c r="AO70" s="30">
        <v>0.63572777640184519</v>
      </c>
      <c r="AP70" s="58">
        <f t="shared" si="15"/>
        <v>199</v>
      </c>
      <c r="AQ70" s="22"/>
      <c r="AR70" s="30">
        <v>0.46125281323004003</v>
      </c>
      <c r="AS70" s="58">
        <f t="shared" si="16"/>
        <v>161</v>
      </c>
      <c r="AT70" s="30">
        <v>0.53498155090822919</v>
      </c>
      <c r="AU70" s="31">
        <v>153</v>
      </c>
      <c r="AV70" s="30">
        <v>0.34928822468113502</v>
      </c>
      <c r="AW70" s="31">
        <v>122</v>
      </c>
      <c r="AX70" s="24"/>
      <c r="AY70" s="30">
        <v>0.34179752973951905</v>
      </c>
      <c r="AZ70" s="58">
        <f t="shared" si="17"/>
        <v>178</v>
      </c>
      <c r="BA70" s="3">
        <v>0.45047183663282908</v>
      </c>
      <c r="BB70" s="13">
        <v>111</v>
      </c>
      <c r="BC70" s="2">
        <v>0.68957233875629309</v>
      </c>
      <c r="BD70" s="13">
        <v>242</v>
      </c>
      <c r="BE70" s="2">
        <v>9.324009324009324E-4</v>
      </c>
      <c r="BF70" s="13">
        <v>103</v>
      </c>
      <c r="BH70" s="31">
        <f t="shared" si="18"/>
        <v>182.625</v>
      </c>
      <c r="BI70" s="31">
        <f t="shared" si="19"/>
        <v>198</v>
      </c>
      <c r="BJ70" s="54"/>
    </row>
    <row r="71" spans="1:62">
      <c r="A71" s="48" t="s">
        <v>20</v>
      </c>
      <c r="B71" s="51">
        <v>3.0289213958736871</v>
      </c>
      <c r="C71" s="58">
        <f t="shared" si="10"/>
        <v>194</v>
      </c>
      <c r="D71" s="22"/>
      <c r="E71" s="30">
        <v>0.45130495506823137</v>
      </c>
      <c r="F71" s="58">
        <f t="shared" si="11"/>
        <v>187</v>
      </c>
      <c r="G71" s="32">
        <v>0.19357766559737424</v>
      </c>
      <c r="H71" s="33">
        <v>153</v>
      </c>
      <c r="I71" s="32">
        <v>0.50081565565528807</v>
      </c>
      <c r="J71" s="33">
        <v>93</v>
      </c>
      <c r="K71" s="32">
        <v>0.34709617398881221</v>
      </c>
      <c r="L71" s="33">
        <v>105</v>
      </c>
      <c r="M71" s="22"/>
      <c r="N71" s="30">
        <v>0.39327103398765173</v>
      </c>
      <c r="O71" s="58">
        <f t="shared" si="12"/>
        <v>162</v>
      </c>
      <c r="P71" s="32">
        <v>0.64762172717005684</v>
      </c>
      <c r="Q71" s="33">
        <v>201</v>
      </c>
      <c r="R71" s="32">
        <v>0.36906267079648242</v>
      </c>
      <c r="S71" s="33">
        <v>219</v>
      </c>
      <c r="T71" s="32">
        <v>0.65458637994573243</v>
      </c>
      <c r="U71" s="33">
        <v>199</v>
      </c>
      <c r="V71" s="22"/>
      <c r="W71" s="30">
        <v>0.30006194670396535</v>
      </c>
      <c r="X71" s="58">
        <f t="shared" si="13"/>
        <v>210</v>
      </c>
      <c r="Y71" s="32">
        <v>2.3573200992555828E-2</v>
      </c>
      <c r="Z71" s="35">
        <v>178</v>
      </c>
      <c r="AA71" s="32">
        <v>0.29988407634098713</v>
      </c>
      <c r="AB71" s="35">
        <v>133</v>
      </c>
      <c r="AC71" s="32">
        <v>0.3226318304291434</v>
      </c>
      <c r="AD71" s="35">
        <v>217</v>
      </c>
      <c r="AE71" s="32">
        <v>0.26373985612146272</v>
      </c>
      <c r="AF71" s="35">
        <v>193</v>
      </c>
      <c r="AG71" s="22"/>
      <c r="AH71" s="30">
        <v>0.57068330536222345</v>
      </c>
      <c r="AI71" s="58">
        <f t="shared" si="14"/>
        <v>218</v>
      </c>
      <c r="AJ71" s="32">
        <v>0.55289708447933916</v>
      </c>
      <c r="AK71" s="33">
        <v>200</v>
      </c>
      <c r="AL71" s="32">
        <v>0.47492442965220344</v>
      </c>
      <c r="AM71" s="33">
        <v>204</v>
      </c>
      <c r="AN71" s="22"/>
      <c r="AO71" s="30">
        <v>0.52780940511941565</v>
      </c>
      <c r="AP71" s="58">
        <f t="shared" si="15"/>
        <v>136</v>
      </c>
      <c r="AQ71" s="22"/>
      <c r="AR71" s="30">
        <v>0.43062611630813741</v>
      </c>
      <c r="AS71" s="58">
        <f t="shared" si="16"/>
        <v>148</v>
      </c>
      <c r="AT71" s="30">
        <v>0.47491964455764946</v>
      </c>
      <c r="AU71" s="31">
        <v>115</v>
      </c>
      <c r="AV71" s="30">
        <v>0.5358837794290694</v>
      </c>
      <c r="AW71" s="31">
        <v>229</v>
      </c>
      <c r="AX71" s="24"/>
      <c r="AY71" s="30">
        <v>0.31819912787999133</v>
      </c>
      <c r="AZ71" s="58">
        <f t="shared" si="17"/>
        <v>161</v>
      </c>
      <c r="BA71" s="3">
        <v>0.4597035417849818</v>
      </c>
      <c r="BB71" s="13">
        <v>119</v>
      </c>
      <c r="BC71" s="2">
        <v>0.56890114202346009</v>
      </c>
      <c r="BD71" s="13">
        <v>211</v>
      </c>
      <c r="BE71" s="2">
        <v>4.662004662004662E-4</v>
      </c>
      <c r="BF71" s="13">
        <v>86</v>
      </c>
      <c r="BH71" s="31">
        <f t="shared" si="18"/>
        <v>177</v>
      </c>
      <c r="BI71" s="31">
        <f t="shared" si="19"/>
        <v>195</v>
      </c>
      <c r="BJ71" s="54"/>
    </row>
    <row r="72" spans="1:62">
      <c r="A72" s="48" t="s">
        <v>148</v>
      </c>
      <c r="B72" s="51">
        <v>3.0104337349528354</v>
      </c>
      <c r="C72" s="58">
        <f t="shared" si="10"/>
        <v>193</v>
      </c>
      <c r="D72" s="22"/>
      <c r="E72" s="30">
        <v>0.44291977446827641</v>
      </c>
      <c r="F72" s="58">
        <f t="shared" si="11"/>
        <v>172</v>
      </c>
      <c r="G72" s="32">
        <v>0.2908692075929965</v>
      </c>
      <c r="H72" s="33">
        <v>219</v>
      </c>
      <c r="I72" s="32">
        <v>0.91927492616396278</v>
      </c>
      <c r="J72" s="33">
        <v>261</v>
      </c>
      <c r="K72" s="32">
        <v>0.55008395950253186</v>
      </c>
      <c r="L72" s="33">
        <v>194</v>
      </c>
      <c r="M72" s="22"/>
      <c r="N72" s="30">
        <v>0.39764849683374059</v>
      </c>
      <c r="O72" s="58">
        <f t="shared" si="12"/>
        <v>169</v>
      </c>
      <c r="P72" s="32">
        <v>0.88110648733652908</v>
      </c>
      <c r="Q72" s="33">
        <v>258</v>
      </c>
      <c r="R72" s="32">
        <v>0.14821504996964907</v>
      </c>
      <c r="S72" s="33">
        <v>99</v>
      </c>
      <c r="T72" s="32">
        <v>0.57316344204566028</v>
      </c>
      <c r="U72" s="33">
        <v>163</v>
      </c>
      <c r="V72" s="22"/>
      <c r="W72" s="30">
        <v>0.30875069774455094</v>
      </c>
      <c r="X72" s="58">
        <f t="shared" si="13"/>
        <v>217</v>
      </c>
      <c r="Y72" s="32">
        <v>9.7919216646266821E-3</v>
      </c>
      <c r="Z72" s="35">
        <v>109</v>
      </c>
      <c r="AA72" s="32">
        <v>0.26877278121142328</v>
      </c>
      <c r="AB72" s="35">
        <v>108</v>
      </c>
      <c r="AC72" s="32">
        <v>7.6069671966799757E-2</v>
      </c>
      <c r="AD72" s="35">
        <v>25</v>
      </c>
      <c r="AE72" s="32">
        <v>5.5671381403463234E-2</v>
      </c>
      <c r="AF72" s="35">
        <v>84</v>
      </c>
      <c r="AG72" s="22"/>
      <c r="AH72" s="30">
        <v>0.52143934909438494</v>
      </c>
      <c r="AI72" s="58">
        <f t="shared" si="14"/>
        <v>209</v>
      </c>
      <c r="AJ72" s="32">
        <v>0.32586357186324721</v>
      </c>
      <c r="AK72" s="33">
        <v>86</v>
      </c>
      <c r="AL72" s="32">
        <v>0.27579212810697584</v>
      </c>
      <c r="AM72" s="33">
        <v>126</v>
      </c>
      <c r="AN72" s="22"/>
      <c r="AO72" s="30">
        <v>0.47823083216179263</v>
      </c>
      <c r="AP72" s="58">
        <f t="shared" si="15"/>
        <v>105</v>
      </c>
      <c r="AQ72" s="22"/>
      <c r="AR72" s="30">
        <v>0.48915622166616857</v>
      </c>
      <c r="AS72" s="58">
        <f t="shared" si="16"/>
        <v>172</v>
      </c>
      <c r="AT72" s="30">
        <v>0.60944733010746444</v>
      </c>
      <c r="AU72" s="31">
        <v>193</v>
      </c>
      <c r="AV72" s="30">
        <v>0.38471455984648589</v>
      </c>
      <c r="AW72" s="31">
        <v>150</v>
      </c>
      <c r="AX72" s="24"/>
      <c r="AY72" s="30">
        <v>0.32840493806002796</v>
      </c>
      <c r="AZ72" s="58">
        <f t="shared" si="17"/>
        <v>167</v>
      </c>
      <c r="BA72" s="3">
        <v>0.83177319319791121</v>
      </c>
      <c r="BB72" s="13">
        <v>255</v>
      </c>
      <c r="BC72" s="2">
        <v>0.35513812148691332</v>
      </c>
      <c r="BD72" s="13">
        <v>105</v>
      </c>
      <c r="BE72" s="2">
        <v>2.0512820512820513E-2</v>
      </c>
      <c r="BF72" s="13">
        <v>234</v>
      </c>
      <c r="BH72" s="31">
        <f t="shared" si="18"/>
        <v>175.5</v>
      </c>
      <c r="BI72" s="31">
        <f t="shared" si="19"/>
        <v>192</v>
      </c>
      <c r="BJ72" s="54"/>
    </row>
    <row r="73" spans="1:62">
      <c r="A73" s="48" t="s">
        <v>240</v>
      </c>
      <c r="B73" s="51">
        <v>2.9545641498277506</v>
      </c>
      <c r="C73" s="58">
        <f t="shared" si="10"/>
        <v>192</v>
      </c>
      <c r="D73" s="22"/>
      <c r="E73" s="30">
        <v>0.42168849173748674</v>
      </c>
      <c r="F73" s="58">
        <f t="shared" si="11"/>
        <v>156</v>
      </c>
      <c r="G73" s="32">
        <v>9.5888948233213006E-2</v>
      </c>
      <c r="H73" s="33">
        <v>57</v>
      </c>
      <c r="I73" s="32">
        <v>0.48198881289422202</v>
      </c>
      <c r="J73" s="33">
        <v>80</v>
      </c>
      <c r="K73" s="32">
        <v>0.4363654740922725</v>
      </c>
      <c r="L73" s="33">
        <v>141</v>
      </c>
      <c r="M73" s="22"/>
      <c r="N73" s="30">
        <v>0.41371402297273474</v>
      </c>
      <c r="O73" s="58">
        <f t="shared" si="12"/>
        <v>188</v>
      </c>
      <c r="P73" s="32">
        <v>0.38506410472929908</v>
      </c>
      <c r="Q73" s="33">
        <v>67</v>
      </c>
      <c r="R73" s="32">
        <v>0.42153628737869875</v>
      </c>
      <c r="S73" s="33">
        <v>225</v>
      </c>
      <c r="T73" s="32">
        <v>0.57378505248054057</v>
      </c>
      <c r="U73" s="33">
        <v>164</v>
      </c>
      <c r="V73" s="22"/>
      <c r="W73" s="30">
        <v>0.24348496752196191</v>
      </c>
      <c r="X73" s="58">
        <f t="shared" si="13"/>
        <v>178</v>
      </c>
      <c r="Y73" s="32">
        <v>8.8829669109482569E-3</v>
      </c>
      <c r="Z73" s="35">
        <v>101</v>
      </c>
      <c r="AA73" s="32">
        <v>0.30890172963576407</v>
      </c>
      <c r="AB73" s="35">
        <v>138</v>
      </c>
      <c r="AC73" s="32">
        <v>0.34775126730932182</v>
      </c>
      <c r="AD73" s="35">
        <v>222</v>
      </c>
      <c r="AE73" s="32">
        <v>0.64412362477886864</v>
      </c>
      <c r="AF73" s="35">
        <v>255</v>
      </c>
      <c r="AG73" s="22"/>
      <c r="AH73" s="30">
        <v>0.45179712638167679</v>
      </c>
      <c r="AI73" s="58">
        <f t="shared" si="14"/>
        <v>193</v>
      </c>
      <c r="AJ73" s="32">
        <v>0.6173998991919023</v>
      </c>
      <c r="AK73" s="33">
        <v>210</v>
      </c>
      <c r="AL73" s="32">
        <v>0.51110784405547627</v>
      </c>
      <c r="AM73" s="33">
        <v>214</v>
      </c>
      <c r="AN73" s="22"/>
      <c r="AO73" s="30">
        <v>0.56617531802276733</v>
      </c>
      <c r="AP73" s="58">
        <f t="shared" si="15"/>
        <v>162</v>
      </c>
      <c r="AQ73" s="22"/>
      <c r="AR73" s="30">
        <v>0.48633704364108038</v>
      </c>
      <c r="AS73" s="58">
        <f t="shared" si="16"/>
        <v>169</v>
      </c>
      <c r="AT73" s="30">
        <v>0.56938905443066212</v>
      </c>
      <c r="AU73" s="31">
        <v>169</v>
      </c>
      <c r="AV73" s="30">
        <v>0.4123251598161527</v>
      </c>
      <c r="AW73" s="31">
        <v>165</v>
      </c>
      <c r="AX73" s="24"/>
      <c r="AY73" s="30">
        <v>0.3841692024971522</v>
      </c>
      <c r="AZ73" s="58">
        <f t="shared" si="17"/>
        <v>203</v>
      </c>
      <c r="BA73" s="3">
        <v>0.50329066489205376</v>
      </c>
      <c r="BB73" s="13">
        <v>145</v>
      </c>
      <c r="BC73" s="2">
        <v>0.59690280947348995</v>
      </c>
      <c r="BD73" s="13">
        <v>217</v>
      </c>
      <c r="BE73" s="2">
        <v>5.1282051282051282E-3</v>
      </c>
      <c r="BF73" s="13">
        <v>194</v>
      </c>
      <c r="BH73" s="31">
        <f t="shared" si="18"/>
        <v>180.125</v>
      </c>
      <c r="BI73" s="31">
        <f t="shared" si="19"/>
        <v>195</v>
      </c>
      <c r="BJ73" s="54"/>
    </row>
    <row r="74" spans="1:62">
      <c r="A74" s="48" t="s">
        <v>217</v>
      </c>
      <c r="B74" s="51">
        <v>2.9445625879303061</v>
      </c>
      <c r="C74" s="58">
        <f t="shared" si="10"/>
        <v>191</v>
      </c>
      <c r="D74" s="22"/>
      <c r="E74" s="30">
        <v>0.3891236808165493</v>
      </c>
      <c r="F74" s="58">
        <f t="shared" si="11"/>
        <v>137</v>
      </c>
      <c r="G74" s="32">
        <v>0.12226219289126332</v>
      </c>
      <c r="H74" s="33">
        <v>82</v>
      </c>
      <c r="I74" s="32">
        <v>0.58607410362207579</v>
      </c>
      <c r="J74" s="33">
        <v>156</v>
      </c>
      <c r="K74" s="32">
        <v>0.42705839305537763</v>
      </c>
      <c r="L74" s="33">
        <v>137</v>
      </c>
      <c r="M74" s="22"/>
      <c r="N74" s="30">
        <v>0.44480841355426426</v>
      </c>
      <c r="O74" s="58">
        <f t="shared" si="12"/>
        <v>207</v>
      </c>
      <c r="P74" s="32">
        <v>0.49179299257068354</v>
      </c>
      <c r="Q74" s="33">
        <v>125</v>
      </c>
      <c r="R74" s="32">
        <v>0.4221926010155605</v>
      </c>
      <c r="S74" s="33">
        <v>226</v>
      </c>
      <c r="T74" s="32">
        <v>0.6736606172490085</v>
      </c>
      <c r="U74" s="33">
        <v>205</v>
      </c>
      <c r="V74" s="22"/>
      <c r="W74" s="30">
        <v>0.29032556288629618</v>
      </c>
      <c r="X74" s="58">
        <f t="shared" si="13"/>
        <v>203</v>
      </c>
      <c r="Y74" s="32">
        <v>3.2854209445585217E-2</v>
      </c>
      <c r="Z74" s="35">
        <v>201</v>
      </c>
      <c r="AA74" s="32">
        <v>0.44868535665808312</v>
      </c>
      <c r="AB74" s="35">
        <v>201</v>
      </c>
      <c r="AC74" s="32">
        <v>0.23787803509528826</v>
      </c>
      <c r="AD74" s="35">
        <v>177</v>
      </c>
      <c r="AE74" s="32">
        <v>0.32463463574170914</v>
      </c>
      <c r="AF74" s="35">
        <v>210</v>
      </c>
      <c r="AG74" s="22"/>
      <c r="AH74" s="30">
        <v>0.55657225558751433</v>
      </c>
      <c r="AI74" s="58">
        <f t="shared" si="14"/>
        <v>215</v>
      </c>
      <c r="AJ74" s="32">
        <v>0.54498314550865568</v>
      </c>
      <c r="AK74" s="33">
        <v>194</v>
      </c>
      <c r="AL74" s="32">
        <v>0.56352365867006526</v>
      </c>
      <c r="AM74" s="33">
        <v>221</v>
      </c>
      <c r="AN74" s="22"/>
      <c r="AO74" s="30">
        <v>0.60036478676152694</v>
      </c>
      <c r="AP74" s="58">
        <f t="shared" si="15"/>
        <v>183</v>
      </c>
      <c r="AQ74" s="22"/>
      <c r="AR74" s="30">
        <v>0.35733212813339144</v>
      </c>
      <c r="AS74" s="58">
        <f t="shared" si="16"/>
        <v>109</v>
      </c>
      <c r="AT74" s="30">
        <v>0.45579367181069502</v>
      </c>
      <c r="AU74" s="31">
        <v>107</v>
      </c>
      <c r="AV74" s="30">
        <v>0.38122529059567611</v>
      </c>
      <c r="AW74" s="31">
        <v>147</v>
      </c>
      <c r="AX74" s="24"/>
      <c r="AY74" s="30">
        <v>0.33355891976355684</v>
      </c>
      <c r="AZ74" s="58">
        <f t="shared" si="17"/>
        <v>173</v>
      </c>
      <c r="BA74" s="3">
        <v>0.52235406032888421</v>
      </c>
      <c r="BB74" s="13">
        <v>162</v>
      </c>
      <c r="BC74" s="2">
        <v>0.62134146802104395</v>
      </c>
      <c r="BD74" s="13">
        <v>228</v>
      </c>
      <c r="BE74" s="2">
        <v>1.8648018648018648E-3</v>
      </c>
      <c r="BF74" s="13">
        <v>140</v>
      </c>
      <c r="BH74" s="31">
        <f t="shared" si="18"/>
        <v>177.25</v>
      </c>
      <c r="BI74" s="31">
        <f t="shared" si="19"/>
        <v>194</v>
      </c>
      <c r="BJ74" s="54"/>
    </row>
    <row r="75" spans="1:62">
      <c r="A75" s="48" t="s">
        <v>15</v>
      </c>
      <c r="B75" s="51">
        <v>2.9116252944579681</v>
      </c>
      <c r="C75" s="58">
        <f t="shared" si="10"/>
        <v>190</v>
      </c>
      <c r="D75" s="22"/>
      <c r="E75" s="30">
        <v>0.35699300080479618</v>
      </c>
      <c r="F75" s="58">
        <f t="shared" si="11"/>
        <v>121</v>
      </c>
      <c r="G75" s="32">
        <v>0.21813988200436452</v>
      </c>
      <c r="H75" s="33">
        <v>171</v>
      </c>
      <c r="I75" s="32">
        <v>0.66230557582138994</v>
      </c>
      <c r="J75" s="33">
        <v>196</v>
      </c>
      <c r="K75" s="32">
        <v>0.41701567192418126</v>
      </c>
      <c r="L75" s="33">
        <v>132</v>
      </c>
      <c r="M75" s="22"/>
      <c r="N75" s="30">
        <v>0.41214348993243438</v>
      </c>
      <c r="O75" s="58">
        <f t="shared" si="12"/>
        <v>186</v>
      </c>
      <c r="P75" s="32">
        <v>0.47241108361194883</v>
      </c>
      <c r="Q75" s="33">
        <v>115</v>
      </c>
      <c r="R75" s="32">
        <v>0.20699930010653433</v>
      </c>
      <c r="S75" s="33">
        <v>152</v>
      </c>
      <c r="T75" s="32">
        <v>0.72636344122920959</v>
      </c>
      <c r="U75" s="33">
        <v>226</v>
      </c>
      <c r="V75" s="22"/>
      <c r="W75" s="30">
        <v>0.26994208007136489</v>
      </c>
      <c r="X75" s="58">
        <f t="shared" si="13"/>
        <v>190</v>
      </c>
      <c r="Y75" s="32">
        <v>0.12135355892648775</v>
      </c>
      <c r="Z75" s="35">
        <v>241</v>
      </c>
      <c r="AA75" s="32">
        <v>0.59924777388187966</v>
      </c>
      <c r="AB75" s="35">
        <v>238</v>
      </c>
      <c r="AC75" s="32">
        <v>0.10475696838020015</v>
      </c>
      <c r="AD75" s="35">
        <v>46</v>
      </c>
      <c r="AE75" s="32">
        <v>2.6307448029326046E-2</v>
      </c>
      <c r="AF75" s="35">
        <v>55</v>
      </c>
      <c r="AG75" s="22"/>
      <c r="AH75" s="30">
        <v>0.54822499142126591</v>
      </c>
      <c r="AI75" s="58">
        <f t="shared" si="14"/>
        <v>213</v>
      </c>
      <c r="AJ75" s="32">
        <v>0.54489240643208214</v>
      </c>
      <c r="AK75" s="33">
        <v>193</v>
      </c>
      <c r="AL75" s="32">
        <v>0.55505534986473848</v>
      </c>
      <c r="AM75" s="33">
        <v>219</v>
      </c>
      <c r="AN75" s="22"/>
      <c r="AO75" s="30">
        <v>0.52310300017639433</v>
      </c>
      <c r="AP75" s="58">
        <f t="shared" si="15"/>
        <v>134</v>
      </c>
      <c r="AQ75" s="22"/>
      <c r="AR75" s="30">
        <v>0.5019973870985488</v>
      </c>
      <c r="AS75" s="58">
        <f t="shared" si="16"/>
        <v>176</v>
      </c>
      <c r="AT75" s="30">
        <v>0.58673804896444148</v>
      </c>
      <c r="AU75" s="31">
        <v>176</v>
      </c>
      <c r="AV75" s="30">
        <v>0.26285212245951645</v>
      </c>
      <c r="AW75" s="31">
        <v>55</v>
      </c>
      <c r="AX75" s="24"/>
      <c r="AY75" s="30">
        <v>0.36549633729294001</v>
      </c>
      <c r="AZ75" s="58">
        <f t="shared" si="17"/>
        <v>193</v>
      </c>
      <c r="BA75" s="3">
        <v>0.51598347528183952</v>
      </c>
      <c r="BB75" s="13">
        <v>157</v>
      </c>
      <c r="BC75" s="2">
        <v>0.56754983382168256</v>
      </c>
      <c r="BD75" s="13">
        <v>210</v>
      </c>
      <c r="BE75" s="2">
        <v>-4.662004662004662E-4</v>
      </c>
      <c r="BF75" s="13">
        <v>4</v>
      </c>
      <c r="BH75" s="31">
        <f t="shared" si="18"/>
        <v>175.375</v>
      </c>
      <c r="BI75" s="31">
        <f t="shared" si="19"/>
        <v>191</v>
      </c>
      <c r="BJ75" s="54"/>
    </row>
    <row r="76" spans="1:62">
      <c r="A76" s="48" t="s">
        <v>97</v>
      </c>
      <c r="B76" s="51">
        <v>2.7709825475755139</v>
      </c>
      <c r="C76" s="58">
        <f t="shared" si="10"/>
        <v>189</v>
      </c>
      <c r="D76" s="22"/>
      <c r="E76" s="30">
        <v>0.42536333072674265</v>
      </c>
      <c r="F76" s="58">
        <f t="shared" si="11"/>
        <v>162</v>
      </c>
      <c r="G76" s="32">
        <v>5.1182299505229546E-2</v>
      </c>
      <c r="H76" s="33">
        <v>26</v>
      </c>
      <c r="I76" s="32">
        <v>0.62133142583693401</v>
      </c>
      <c r="J76" s="33">
        <v>176</v>
      </c>
      <c r="K76" s="32">
        <v>0.53235580020774842</v>
      </c>
      <c r="L76" s="33">
        <v>187</v>
      </c>
      <c r="M76" s="22"/>
      <c r="N76" s="30">
        <v>0.35745185344559688</v>
      </c>
      <c r="O76" s="58">
        <f t="shared" si="12"/>
        <v>136</v>
      </c>
      <c r="P76" s="32">
        <v>0.7925545352835337</v>
      </c>
      <c r="Q76" s="33">
        <v>250</v>
      </c>
      <c r="R76" s="32">
        <v>0.17782692641979858</v>
      </c>
      <c r="S76" s="33">
        <v>127</v>
      </c>
      <c r="T76" s="32">
        <v>0.61685822513283473</v>
      </c>
      <c r="U76" s="33">
        <v>184</v>
      </c>
      <c r="V76" s="22"/>
      <c r="W76" s="30">
        <v>0.20892578008332235</v>
      </c>
      <c r="X76" s="58">
        <f t="shared" si="13"/>
        <v>157</v>
      </c>
      <c r="Y76" s="32">
        <v>0.13247470101195952</v>
      </c>
      <c r="Z76" s="35">
        <v>243</v>
      </c>
      <c r="AA76" s="32">
        <v>0.52333094204355501</v>
      </c>
      <c r="AB76" s="35">
        <v>224</v>
      </c>
      <c r="AC76" s="32">
        <v>0.15634041663579443</v>
      </c>
      <c r="AD76" s="35">
        <v>117</v>
      </c>
      <c r="AE76" s="32">
        <v>1.9083159584478846E-2</v>
      </c>
      <c r="AF76" s="35">
        <v>42</v>
      </c>
      <c r="AG76" s="22"/>
      <c r="AH76" s="30">
        <v>0.53330338625713714</v>
      </c>
      <c r="AI76" s="58">
        <f t="shared" si="14"/>
        <v>211</v>
      </c>
      <c r="AJ76" s="32">
        <v>0.49578391092108337</v>
      </c>
      <c r="AK76" s="33">
        <v>182</v>
      </c>
      <c r="AL76" s="32">
        <v>0.41726961691339898</v>
      </c>
      <c r="AM76" s="33">
        <v>191</v>
      </c>
      <c r="AN76" s="22"/>
      <c r="AO76" s="30">
        <v>0.67593851393959159</v>
      </c>
      <c r="AP76" s="58">
        <f t="shared" si="15"/>
        <v>218</v>
      </c>
      <c r="AQ76" s="22"/>
      <c r="AR76" s="30">
        <v>0.34700478025104137</v>
      </c>
      <c r="AS76" s="58">
        <f t="shared" si="16"/>
        <v>106</v>
      </c>
      <c r="AT76" s="30">
        <v>0.6996223467233581</v>
      </c>
      <c r="AU76" s="31">
        <v>236</v>
      </c>
      <c r="AV76" s="30">
        <v>0.45771168145838326</v>
      </c>
      <c r="AW76" s="31">
        <v>198</v>
      </c>
      <c r="AX76" s="24"/>
      <c r="AY76" s="30">
        <v>0.42995507732753202</v>
      </c>
      <c r="AZ76" s="58">
        <f t="shared" si="17"/>
        <v>232</v>
      </c>
      <c r="BA76" s="3">
        <v>0.45722100049323594</v>
      </c>
      <c r="BB76" s="13">
        <v>115</v>
      </c>
      <c r="BC76" s="2">
        <v>0.26521737405372192</v>
      </c>
      <c r="BD76" s="13">
        <v>60</v>
      </c>
      <c r="BE76" s="2">
        <v>4.662004662004662E-4</v>
      </c>
      <c r="BF76" s="13">
        <v>87</v>
      </c>
      <c r="BH76" s="31">
        <f t="shared" si="18"/>
        <v>176.375</v>
      </c>
      <c r="BI76" s="31">
        <f t="shared" si="19"/>
        <v>192</v>
      </c>
      <c r="BJ76" s="54"/>
    </row>
    <row r="77" spans="1:62">
      <c r="A77" s="48" t="s">
        <v>94</v>
      </c>
      <c r="B77" s="51">
        <v>2.4011421727875066</v>
      </c>
      <c r="C77" s="58">
        <f t="shared" si="10"/>
        <v>188</v>
      </c>
      <c r="D77" s="22"/>
      <c r="E77" s="30">
        <v>0.33703640631286258</v>
      </c>
      <c r="F77" s="58">
        <f t="shared" si="11"/>
        <v>110</v>
      </c>
      <c r="G77" s="32">
        <v>0.17349371701034338</v>
      </c>
      <c r="H77" s="33">
        <v>134</v>
      </c>
      <c r="I77" s="32">
        <v>0.52011430760227506</v>
      </c>
      <c r="J77" s="33">
        <v>108</v>
      </c>
      <c r="K77" s="32">
        <v>0.34476885702741983</v>
      </c>
      <c r="L77" s="33">
        <v>102</v>
      </c>
      <c r="M77" s="22"/>
      <c r="N77" s="30">
        <v>0.46765013716656045</v>
      </c>
      <c r="O77" s="58">
        <f t="shared" si="12"/>
        <v>217</v>
      </c>
      <c r="P77" s="32">
        <v>0.66300047412932317</v>
      </c>
      <c r="Q77" s="33">
        <v>205</v>
      </c>
      <c r="R77" s="32">
        <v>0.18038001139337961</v>
      </c>
      <c r="S77" s="33">
        <v>129</v>
      </c>
      <c r="T77" s="32">
        <v>0.6325468932042646</v>
      </c>
      <c r="U77" s="33">
        <v>190</v>
      </c>
      <c r="V77" s="22"/>
      <c r="W77" s="30">
        <v>0.21748326275734314</v>
      </c>
      <c r="X77" s="58">
        <f t="shared" si="13"/>
        <v>162</v>
      </c>
      <c r="Y77" s="32">
        <v>9.817456665132689E-3</v>
      </c>
      <c r="Z77" s="35">
        <v>110</v>
      </c>
      <c r="AA77" s="32">
        <v>0.66839664472654836</v>
      </c>
      <c r="AB77" s="35">
        <v>245</v>
      </c>
      <c r="AC77" s="32">
        <v>0.35226156406070586</v>
      </c>
      <c r="AD77" s="35">
        <v>225</v>
      </c>
      <c r="AE77" s="32">
        <v>7.1318899188851342E-2</v>
      </c>
      <c r="AF77" s="35">
        <v>92</v>
      </c>
      <c r="AG77" s="22"/>
      <c r="AH77" s="30">
        <v>0.50000761455186615</v>
      </c>
      <c r="AI77" s="58">
        <f t="shared" si="14"/>
        <v>205</v>
      </c>
      <c r="AJ77" s="32">
        <v>0.48783599718195758</v>
      </c>
      <c r="AK77" s="33">
        <v>179</v>
      </c>
      <c r="AL77" s="32">
        <v>0.41745929523846576</v>
      </c>
      <c r="AM77" s="33">
        <v>193</v>
      </c>
      <c r="AN77" s="22"/>
      <c r="AO77" s="30">
        <v>0.63526961516305558</v>
      </c>
      <c r="AP77" s="58">
        <f t="shared" si="15"/>
        <v>198</v>
      </c>
      <c r="AQ77" s="22"/>
      <c r="AR77" s="30">
        <v>0.41512983822383953</v>
      </c>
      <c r="AS77" s="58">
        <f t="shared" si="16"/>
        <v>142</v>
      </c>
      <c r="AT77" s="30">
        <v>0.60718196774222621</v>
      </c>
      <c r="AU77" s="31">
        <v>189</v>
      </c>
      <c r="AV77" s="30">
        <v>0.5222224826446461</v>
      </c>
      <c r="AW77" s="31">
        <v>224</v>
      </c>
      <c r="AX77" s="24"/>
      <c r="AY77" s="30">
        <v>0.35132202424869741</v>
      </c>
      <c r="AZ77" s="58">
        <f t="shared" si="17"/>
        <v>186</v>
      </c>
      <c r="BA77" s="3">
        <v>0.46598538069340179</v>
      </c>
      <c r="BB77" s="13">
        <v>124</v>
      </c>
      <c r="BC77" s="2">
        <v>0.45526586032252975</v>
      </c>
      <c r="BD77" s="13">
        <v>161</v>
      </c>
      <c r="BE77" s="2">
        <v>1.8648018648018648E-3</v>
      </c>
      <c r="BF77" s="13">
        <v>139</v>
      </c>
      <c r="BH77" s="31">
        <f t="shared" si="18"/>
        <v>176</v>
      </c>
      <c r="BI77" s="31">
        <f t="shared" si="19"/>
        <v>191</v>
      </c>
      <c r="BJ77" s="54"/>
    </row>
    <row r="78" spans="1:62">
      <c r="A78" s="48" t="s">
        <v>215</v>
      </c>
      <c r="B78" s="51">
        <v>2.003254779926023</v>
      </c>
      <c r="C78" s="58">
        <f t="shared" si="10"/>
        <v>187</v>
      </c>
      <c r="D78" s="22"/>
      <c r="E78" s="30">
        <v>0.36005354244210158</v>
      </c>
      <c r="F78" s="58">
        <f t="shared" si="11"/>
        <v>124</v>
      </c>
      <c r="G78" s="32">
        <v>6.1213538398939567E-2</v>
      </c>
      <c r="H78" s="33">
        <v>31</v>
      </c>
      <c r="I78" s="32">
        <v>0.55575034757055253</v>
      </c>
      <c r="J78" s="33">
        <v>131</v>
      </c>
      <c r="K78" s="32">
        <v>0.49592822047646723</v>
      </c>
      <c r="L78" s="33">
        <v>173</v>
      </c>
      <c r="M78" s="22"/>
      <c r="N78" s="30">
        <v>0.40481107401964223</v>
      </c>
      <c r="O78" s="58">
        <f t="shared" si="12"/>
        <v>176</v>
      </c>
      <c r="P78" s="32">
        <v>0.66725271875849201</v>
      </c>
      <c r="Q78" s="33">
        <v>208</v>
      </c>
      <c r="R78" s="32">
        <v>0.12501826551889159</v>
      </c>
      <c r="S78" s="33">
        <v>76</v>
      </c>
      <c r="T78" s="32">
        <v>0.53123061595049403</v>
      </c>
      <c r="U78" s="33">
        <v>144</v>
      </c>
      <c r="V78" s="22"/>
      <c r="W78" s="30">
        <v>0.32892478057808339</v>
      </c>
      <c r="X78" s="58">
        <f t="shared" si="13"/>
        <v>231</v>
      </c>
      <c r="Y78" s="32">
        <v>0</v>
      </c>
      <c r="Z78" s="35">
        <v>5</v>
      </c>
      <c r="AA78" s="32">
        <v>1</v>
      </c>
      <c r="AB78" s="35">
        <v>262</v>
      </c>
      <c r="AC78" s="32">
        <v>0.10880255953417223</v>
      </c>
      <c r="AD78" s="35">
        <v>52</v>
      </c>
      <c r="AE78" s="32">
        <v>0.20782131725182224</v>
      </c>
      <c r="AF78" s="35">
        <v>172</v>
      </c>
      <c r="AG78" s="22"/>
      <c r="AH78" s="30">
        <v>0.37956421877765562</v>
      </c>
      <c r="AI78" s="58">
        <f t="shared" si="14"/>
        <v>165</v>
      </c>
      <c r="AJ78" s="32">
        <v>0.46402337805023153</v>
      </c>
      <c r="AK78" s="33">
        <v>167</v>
      </c>
      <c r="AL78" s="32">
        <v>0.31787109422550441</v>
      </c>
      <c r="AM78" s="33">
        <v>153</v>
      </c>
      <c r="AN78" s="22"/>
      <c r="AO78" s="30">
        <v>0.49330844880552471</v>
      </c>
      <c r="AP78" s="58">
        <f t="shared" si="15"/>
        <v>113</v>
      </c>
      <c r="AQ78" s="22"/>
      <c r="AR78" s="30">
        <v>0.5286490147465448</v>
      </c>
      <c r="AS78" s="58">
        <f t="shared" si="16"/>
        <v>199</v>
      </c>
      <c r="AT78" s="30">
        <v>0.63254910173903334</v>
      </c>
      <c r="AU78" s="31">
        <v>213</v>
      </c>
      <c r="AV78" s="30">
        <v>0.26431191168400714</v>
      </c>
      <c r="AW78" s="31">
        <v>57</v>
      </c>
      <c r="AX78" s="24"/>
      <c r="AY78" s="30">
        <v>0.29542166086620714</v>
      </c>
      <c r="AZ78" s="58">
        <f t="shared" si="17"/>
        <v>131</v>
      </c>
      <c r="BA78" s="3">
        <v>0.48815049361244717</v>
      </c>
      <c r="BB78" s="13">
        <v>138</v>
      </c>
      <c r="BC78" s="2">
        <v>0.21632113909854134</v>
      </c>
      <c r="BD78" s="13">
        <v>40</v>
      </c>
      <c r="BE78" s="2">
        <v>-4.662004662004662E-4</v>
      </c>
      <c r="BF78" s="13">
        <v>6</v>
      </c>
      <c r="BH78" s="31">
        <f t="shared" si="18"/>
        <v>165.75</v>
      </c>
      <c r="BI78" s="31">
        <f t="shared" si="19"/>
        <v>189</v>
      </c>
      <c r="BJ78" s="54"/>
    </row>
    <row r="79" spans="1:62">
      <c r="A79" s="48" t="s">
        <v>100</v>
      </c>
      <c r="B79" s="51">
        <v>1.9951401841220817</v>
      </c>
      <c r="C79" s="58">
        <f t="shared" si="10"/>
        <v>186</v>
      </c>
      <c r="D79" s="22"/>
      <c r="E79" s="30">
        <v>0.4203399024159778</v>
      </c>
      <c r="F79" s="58">
        <f t="shared" si="11"/>
        <v>155</v>
      </c>
      <c r="G79" s="32">
        <v>0.20622962900482134</v>
      </c>
      <c r="H79" s="33">
        <v>164</v>
      </c>
      <c r="I79" s="32">
        <v>0.56885811320009627</v>
      </c>
      <c r="J79" s="33">
        <v>147</v>
      </c>
      <c r="K79" s="32">
        <v>0.3580959475909366</v>
      </c>
      <c r="L79" s="33">
        <v>108</v>
      </c>
      <c r="M79" s="22"/>
      <c r="N79" s="30">
        <v>0.37084107279570627</v>
      </c>
      <c r="O79" s="58">
        <f t="shared" si="12"/>
        <v>144</v>
      </c>
      <c r="P79" s="32">
        <v>0.594070837580013</v>
      </c>
      <c r="Q79" s="33">
        <v>174</v>
      </c>
      <c r="R79" s="32">
        <v>0.18730624536330479</v>
      </c>
      <c r="S79" s="33">
        <v>136</v>
      </c>
      <c r="T79" s="32">
        <v>0.69258340777204486</v>
      </c>
      <c r="U79" s="33">
        <v>214</v>
      </c>
      <c r="V79" s="22"/>
      <c r="W79" s="30">
        <v>0.22541120304434406</v>
      </c>
      <c r="X79" s="58">
        <f t="shared" si="13"/>
        <v>168</v>
      </c>
      <c r="Y79" s="32">
        <v>4.9947970863683661E-3</v>
      </c>
      <c r="Z79" s="35">
        <v>54</v>
      </c>
      <c r="AA79" s="32">
        <v>0.75553113127873528</v>
      </c>
      <c r="AB79" s="35">
        <v>252</v>
      </c>
      <c r="AC79" s="32">
        <v>0.27766093690414317</v>
      </c>
      <c r="AD79" s="35">
        <v>200</v>
      </c>
      <c r="AE79" s="32">
        <v>0.18616920031923689</v>
      </c>
      <c r="AF79" s="35">
        <v>161</v>
      </c>
      <c r="AG79" s="22"/>
      <c r="AH79" s="30">
        <v>0.50993894068483914</v>
      </c>
      <c r="AI79" s="58">
        <f t="shared" si="14"/>
        <v>207</v>
      </c>
      <c r="AJ79" s="32">
        <v>0.5122735195169813</v>
      </c>
      <c r="AK79" s="33">
        <v>187</v>
      </c>
      <c r="AL79" s="32">
        <v>0.38494771129295274</v>
      </c>
      <c r="AM79" s="33">
        <v>179</v>
      </c>
      <c r="AN79" s="22"/>
      <c r="AO79" s="30">
        <v>0.50039453846907689</v>
      </c>
      <c r="AP79" s="58">
        <f t="shared" si="15"/>
        <v>120</v>
      </c>
      <c r="AQ79" s="22"/>
      <c r="AR79" s="30">
        <v>0.4390623514920351</v>
      </c>
      <c r="AS79" s="58">
        <f t="shared" si="16"/>
        <v>151</v>
      </c>
      <c r="AT79" s="30">
        <v>0.63264815377455308</v>
      </c>
      <c r="AU79" s="31">
        <v>214</v>
      </c>
      <c r="AV79" s="30">
        <v>0.36718733036997669</v>
      </c>
      <c r="AW79" s="31">
        <v>136</v>
      </c>
      <c r="AX79" s="24"/>
      <c r="AY79" s="30">
        <v>0.38621838855535756</v>
      </c>
      <c r="AZ79" s="58">
        <f t="shared" si="17"/>
        <v>207</v>
      </c>
      <c r="BA79" s="3">
        <v>0.48378538676936073</v>
      </c>
      <c r="BB79" s="13">
        <v>135</v>
      </c>
      <c r="BC79" s="2">
        <v>0.42511685211803185</v>
      </c>
      <c r="BD79" s="13">
        <v>140</v>
      </c>
      <c r="BE79" s="2">
        <v>3.2634032634032634E-3</v>
      </c>
      <c r="BF79" s="13">
        <v>171</v>
      </c>
      <c r="BH79" s="31">
        <f t="shared" si="18"/>
        <v>167.25</v>
      </c>
      <c r="BI79" s="31">
        <f t="shared" si="19"/>
        <v>189</v>
      </c>
      <c r="BJ79" s="54"/>
    </row>
    <row r="80" spans="1:62">
      <c r="A80" s="48" t="s">
        <v>264</v>
      </c>
      <c r="B80" s="51">
        <v>1.8724533166821935</v>
      </c>
      <c r="C80" s="58">
        <f t="shared" si="10"/>
        <v>185</v>
      </c>
      <c r="D80" s="22"/>
      <c r="E80" s="30">
        <v>0.62202970936234081</v>
      </c>
      <c r="F80" s="58">
        <f t="shared" si="11"/>
        <v>252</v>
      </c>
      <c r="G80" s="32">
        <v>0.33022276512159859</v>
      </c>
      <c r="H80" s="33">
        <v>238</v>
      </c>
      <c r="I80" s="32">
        <v>0.7232878260281641</v>
      </c>
      <c r="J80" s="33">
        <v>223</v>
      </c>
      <c r="K80" s="32">
        <v>0.69447915735820342</v>
      </c>
      <c r="L80" s="33">
        <v>247</v>
      </c>
      <c r="M80" s="22"/>
      <c r="N80" s="30">
        <v>0.31953958116180847</v>
      </c>
      <c r="O80" s="58">
        <f t="shared" si="12"/>
        <v>104</v>
      </c>
      <c r="P80" s="32">
        <v>0.48987301966639285</v>
      </c>
      <c r="Q80" s="33">
        <v>122</v>
      </c>
      <c r="R80" s="32">
        <v>0.12034263713728219</v>
      </c>
      <c r="S80" s="33">
        <v>73</v>
      </c>
      <c r="T80" s="32">
        <v>0.48137382896776892</v>
      </c>
      <c r="U80" s="33">
        <v>118</v>
      </c>
      <c r="V80" s="22"/>
      <c r="W80" s="30">
        <v>0.18007079857154001</v>
      </c>
      <c r="X80" s="58">
        <f t="shared" si="13"/>
        <v>126</v>
      </c>
      <c r="Y80" s="32">
        <v>1.0568031704095114E-2</v>
      </c>
      <c r="Z80" s="35">
        <v>119</v>
      </c>
      <c r="AA80" s="32">
        <v>0.34076056599697779</v>
      </c>
      <c r="AB80" s="35">
        <v>152</v>
      </c>
      <c r="AC80" s="32">
        <v>0.15715790621343279</v>
      </c>
      <c r="AD80" s="35">
        <v>119</v>
      </c>
      <c r="AE80" s="32">
        <v>8.2622831471445404E-2</v>
      </c>
      <c r="AF80" s="35">
        <v>104</v>
      </c>
      <c r="AG80" s="22"/>
      <c r="AH80" s="30">
        <v>0.3537718183619627</v>
      </c>
      <c r="AI80" s="58">
        <f t="shared" si="14"/>
        <v>148</v>
      </c>
      <c r="AJ80" s="32">
        <v>0.51473492912834318</v>
      </c>
      <c r="AK80" s="33">
        <v>188</v>
      </c>
      <c r="AL80" s="32">
        <v>0.49019276913054571</v>
      </c>
      <c r="AM80" s="33">
        <v>209</v>
      </c>
      <c r="AN80" s="22"/>
      <c r="AO80" s="30">
        <v>0.64021331715359464</v>
      </c>
      <c r="AP80" s="58">
        <f t="shared" si="15"/>
        <v>201</v>
      </c>
      <c r="AQ80" s="22"/>
      <c r="AR80" s="30">
        <v>0.37215584947759511</v>
      </c>
      <c r="AS80" s="58">
        <f t="shared" si="16"/>
        <v>119</v>
      </c>
      <c r="AT80" s="30">
        <v>0.60317771511610274</v>
      </c>
      <c r="AU80" s="31">
        <v>184</v>
      </c>
      <c r="AV80" s="30">
        <v>0.35118188540785317</v>
      </c>
      <c r="AW80" s="31">
        <v>123</v>
      </c>
      <c r="AX80" s="24"/>
      <c r="AY80" s="30">
        <v>0.35216743670506284</v>
      </c>
      <c r="AZ80" s="58">
        <f t="shared" si="17"/>
        <v>187</v>
      </c>
      <c r="BA80" s="3">
        <v>0.57168822640766181</v>
      </c>
      <c r="BB80" s="13">
        <v>195</v>
      </c>
      <c r="BC80" s="2">
        <v>0.48199182463562029</v>
      </c>
      <c r="BD80" s="13">
        <v>180</v>
      </c>
      <c r="BE80" s="2">
        <v>1.0256410256410256E-2</v>
      </c>
      <c r="BF80" s="13">
        <v>219</v>
      </c>
      <c r="BH80" s="31">
        <f t="shared" si="18"/>
        <v>165.25</v>
      </c>
      <c r="BI80" s="31">
        <f t="shared" si="19"/>
        <v>188</v>
      </c>
      <c r="BJ80" s="54"/>
    </row>
    <row r="81" spans="1:62">
      <c r="A81" s="48" t="s">
        <v>212</v>
      </c>
      <c r="B81" s="51">
        <v>1.8316056348878496</v>
      </c>
      <c r="C81" s="58">
        <f t="shared" si="10"/>
        <v>184</v>
      </c>
      <c r="D81" s="22"/>
      <c r="E81" s="30">
        <v>0.29618715753028824</v>
      </c>
      <c r="F81" s="58">
        <f t="shared" si="11"/>
        <v>84</v>
      </c>
      <c r="G81" s="32">
        <v>0.31338820641425924</v>
      </c>
      <c r="H81" s="33">
        <v>229</v>
      </c>
      <c r="I81" s="32">
        <v>0.69979220817464638</v>
      </c>
      <c r="J81" s="33">
        <v>210</v>
      </c>
      <c r="K81" s="32">
        <v>0.59263169787321557</v>
      </c>
      <c r="L81" s="33">
        <v>213</v>
      </c>
      <c r="M81" s="22"/>
      <c r="N81" s="30">
        <v>0.35314457723178355</v>
      </c>
      <c r="O81" s="58">
        <f t="shared" si="12"/>
        <v>133</v>
      </c>
      <c r="P81" s="32">
        <v>0.68207418774900574</v>
      </c>
      <c r="Q81" s="33">
        <v>219</v>
      </c>
      <c r="R81" s="32">
        <v>0.13175475013344262</v>
      </c>
      <c r="S81" s="33">
        <v>85</v>
      </c>
      <c r="T81" s="32">
        <v>0.46474552723556006</v>
      </c>
      <c r="U81" s="33">
        <v>107</v>
      </c>
      <c r="V81" s="22"/>
      <c r="W81" s="30">
        <v>0.35824689306417812</v>
      </c>
      <c r="X81" s="58">
        <f t="shared" si="13"/>
        <v>245</v>
      </c>
      <c r="Y81" s="32">
        <v>2.9465930018416207E-2</v>
      </c>
      <c r="Z81" s="35">
        <v>191</v>
      </c>
      <c r="AA81" s="32">
        <v>0.29563482916047734</v>
      </c>
      <c r="AB81" s="35">
        <v>130</v>
      </c>
      <c r="AC81" s="32">
        <v>0.10307212481157169</v>
      </c>
      <c r="AD81" s="35">
        <v>44</v>
      </c>
      <c r="AE81" s="32">
        <v>3.7857458782619299E-2</v>
      </c>
      <c r="AF81" s="35">
        <v>67</v>
      </c>
      <c r="AG81" s="22"/>
      <c r="AH81" s="30">
        <v>0.30691145062215275</v>
      </c>
      <c r="AI81" s="58">
        <f t="shared" si="14"/>
        <v>125</v>
      </c>
      <c r="AJ81" s="32">
        <v>0.47476785246770092</v>
      </c>
      <c r="AK81" s="33">
        <v>172</v>
      </c>
      <c r="AL81" s="32">
        <v>0.33476719229983376</v>
      </c>
      <c r="AM81" s="33">
        <v>160</v>
      </c>
      <c r="AN81" s="22"/>
      <c r="AO81" s="30">
        <v>0.63774021422767468</v>
      </c>
      <c r="AP81" s="58">
        <f t="shared" si="15"/>
        <v>200</v>
      </c>
      <c r="AQ81" s="22"/>
      <c r="AR81" s="30">
        <v>0.4925950912087167</v>
      </c>
      <c r="AS81" s="58">
        <f t="shared" si="16"/>
        <v>174</v>
      </c>
      <c r="AT81" s="30">
        <v>0.78728784512177696</v>
      </c>
      <c r="AU81" s="31">
        <v>256</v>
      </c>
      <c r="AV81" s="30">
        <v>0.24498878078185135</v>
      </c>
      <c r="AW81" s="31">
        <v>44</v>
      </c>
      <c r="AX81" s="24"/>
      <c r="AY81" s="30">
        <v>0.30542108991701061</v>
      </c>
      <c r="AZ81" s="58">
        <f t="shared" si="17"/>
        <v>146</v>
      </c>
      <c r="BA81" s="3">
        <v>0.62132296020029754</v>
      </c>
      <c r="BB81" s="13">
        <v>211</v>
      </c>
      <c r="BC81" s="2">
        <v>0.20951692693442889</v>
      </c>
      <c r="BD81" s="13">
        <v>37</v>
      </c>
      <c r="BE81" s="2">
        <v>9.324009324009324E-4</v>
      </c>
      <c r="BF81" s="13">
        <v>113</v>
      </c>
      <c r="BH81" s="31">
        <f t="shared" si="18"/>
        <v>161.375</v>
      </c>
      <c r="BI81" s="31">
        <f t="shared" si="19"/>
        <v>185</v>
      </c>
      <c r="BJ81" s="54"/>
    </row>
    <row r="82" spans="1:62">
      <c r="A82" s="48" t="s">
        <v>30</v>
      </c>
      <c r="B82" s="51">
        <v>1.7806581642691384</v>
      </c>
      <c r="C82" s="58">
        <f t="shared" si="10"/>
        <v>183</v>
      </c>
      <c r="D82" s="22"/>
      <c r="E82" s="30">
        <v>0.41134677527009628</v>
      </c>
      <c r="F82" s="58">
        <f t="shared" si="11"/>
        <v>149</v>
      </c>
      <c r="G82" s="32">
        <v>0.4609616142168324</v>
      </c>
      <c r="H82" s="33">
        <v>256</v>
      </c>
      <c r="I82" s="32">
        <v>0.6791804573176079</v>
      </c>
      <c r="J82" s="33">
        <v>202</v>
      </c>
      <c r="K82" s="32">
        <v>0.41768364419799164</v>
      </c>
      <c r="L82" s="33">
        <v>133</v>
      </c>
      <c r="M82" s="22"/>
      <c r="N82" s="30">
        <v>0.42680772366143005</v>
      </c>
      <c r="O82" s="58">
        <f t="shared" si="12"/>
        <v>196</v>
      </c>
      <c r="P82" s="32">
        <v>0.55000977607882562</v>
      </c>
      <c r="Q82" s="33">
        <v>145</v>
      </c>
      <c r="R82" s="32">
        <v>7.9401968892391817E-2</v>
      </c>
      <c r="S82" s="33">
        <v>38</v>
      </c>
      <c r="T82" s="32">
        <v>0.53599572154438213</v>
      </c>
      <c r="U82" s="33">
        <v>145</v>
      </c>
      <c r="V82" s="22"/>
      <c r="W82" s="30">
        <v>7.5613487218495409E-2</v>
      </c>
      <c r="X82" s="58">
        <f t="shared" si="13"/>
        <v>6</v>
      </c>
      <c r="Y82" s="32">
        <v>6.3651268203298297E-3</v>
      </c>
      <c r="Z82" s="35">
        <v>70</v>
      </c>
      <c r="AA82" s="32">
        <v>0.29422072272635214</v>
      </c>
      <c r="AB82" s="35">
        <v>128</v>
      </c>
      <c r="AC82" s="32">
        <v>0.34605701762514063</v>
      </c>
      <c r="AD82" s="35">
        <v>221</v>
      </c>
      <c r="AE82" s="32">
        <v>0.36908746596664238</v>
      </c>
      <c r="AF82" s="35">
        <v>220</v>
      </c>
      <c r="AG82" s="22"/>
      <c r="AH82" s="30">
        <v>9.2617103658217681E-2</v>
      </c>
      <c r="AI82" s="58">
        <f t="shared" si="14"/>
        <v>6</v>
      </c>
      <c r="AJ82" s="32">
        <v>0.55208514195418257</v>
      </c>
      <c r="AK82" s="33">
        <v>199</v>
      </c>
      <c r="AL82" s="32">
        <v>0.41494812330495467</v>
      </c>
      <c r="AM82" s="33">
        <v>190</v>
      </c>
      <c r="AN82" s="22"/>
      <c r="AO82" s="30">
        <v>0.97260604405162931</v>
      </c>
      <c r="AP82" s="58">
        <f t="shared" si="15"/>
        <v>260</v>
      </c>
      <c r="AQ82" s="22"/>
      <c r="AR82" s="30">
        <v>0.77494414859775307</v>
      </c>
      <c r="AS82" s="58">
        <f t="shared" si="16"/>
        <v>260</v>
      </c>
      <c r="AT82" s="30">
        <v>0.5569330875150853</v>
      </c>
      <c r="AU82" s="31">
        <v>162</v>
      </c>
      <c r="AV82" s="30">
        <v>0.36716702548890356</v>
      </c>
      <c r="AW82" s="31">
        <v>135</v>
      </c>
      <c r="AX82" s="24"/>
      <c r="AY82" s="30">
        <v>0.18451179635653517</v>
      </c>
      <c r="AZ82" s="58">
        <f t="shared" si="17"/>
        <v>26</v>
      </c>
      <c r="BA82" s="3">
        <v>0.48472150058385771</v>
      </c>
      <c r="BB82" s="13">
        <v>136</v>
      </c>
      <c r="BC82" s="2">
        <v>0.53850554317735633</v>
      </c>
      <c r="BD82" s="13">
        <v>202</v>
      </c>
      <c r="BE82" s="2">
        <v>0.16363636363636364</v>
      </c>
      <c r="BF82" s="13">
        <v>259</v>
      </c>
      <c r="BH82" s="31">
        <f t="shared" si="18"/>
        <v>135.75</v>
      </c>
      <c r="BI82" s="31">
        <f t="shared" si="19"/>
        <v>142</v>
      </c>
      <c r="BJ82" s="54"/>
    </row>
    <row r="83" spans="1:62">
      <c r="A83" s="48" t="s">
        <v>210</v>
      </c>
      <c r="B83" s="51">
        <v>1.7100886803466224</v>
      </c>
      <c r="C83" s="58">
        <f t="shared" si="10"/>
        <v>182</v>
      </c>
      <c r="D83" s="22"/>
      <c r="E83" s="30">
        <v>0.34116631701584238</v>
      </c>
      <c r="F83" s="58">
        <f t="shared" si="11"/>
        <v>114</v>
      </c>
      <c r="G83" s="32">
        <v>0.19701739548722139</v>
      </c>
      <c r="H83" s="33">
        <v>158</v>
      </c>
      <c r="I83" s="32">
        <v>0.56884086581311721</v>
      </c>
      <c r="J83" s="33">
        <v>146</v>
      </c>
      <c r="K83" s="32">
        <v>0.47172771481777998</v>
      </c>
      <c r="L83" s="33">
        <v>158</v>
      </c>
      <c r="M83" s="22"/>
      <c r="N83" s="30">
        <v>0.39056132886638745</v>
      </c>
      <c r="O83" s="58">
        <f t="shared" si="12"/>
        <v>161</v>
      </c>
      <c r="P83" s="32">
        <v>0.84267224285043474</v>
      </c>
      <c r="Q83" s="33">
        <v>256</v>
      </c>
      <c r="R83" s="32">
        <v>0.22910463217160099</v>
      </c>
      <c r="S83" s="33">
        <v>165</v>
      </c>
      <c r="T83" s="32">
        <v>0.46337717485776464</v>
      </c>
      <c r="U83" s="33">
        <v>104</v>
      </c>
      <c r="V83" s="22"/>
      <c r="W83" s="30">
        <v>0.31925068471152707</v>
      </c>
      <c r="X83" s="58">
        <f t="shared" si="13"/>
        <v>226</v>
      </c>
      <c r="Y83" s="32">
        <v>8.2901554404145074E-3</v>
      </c>
      <c r="Z83" s="35">
        <v>91</v>
      </c>
      <c r="AA83" s="32">
        <v>0.64659759771457959</v>
      </c>
      <c r="AB83" s="35">
        <v>243</v>
      </c>
      <c r="AC83" s="32">
        <v>0.25190254354103764</v>
      </c>
      <c r="AD83" s="35">
        <v>182</v>
      </c>
      <c r="AE83" s="32">
        <v>0.16635861769757931</v>
      </c>
      <c r="AF83" s="35">
        <v>148</v>
      </c>
      <c r="AG83" s="22"/>
      <c r="AH83" s="30">
        <v>0.27737980286001046</v>
      </c>
      <c r="AI83" s="58">
        <f t="shared" si="14"/>
        <v>100</v>
      </c>
      <c r="AJ83" s="32">
        <v>0.42091161354242618</v>
      </c>
      <c r="AK83" s="33">
        <v>152</v>
      </c>
      <c r="AL83" s="32">
        <v>0.24925869949425569</v>
      </c>
      <c r="AM83" s="33">
        <v>105</v>
      </c>
      <c r="AN83" s="22"/>
      <c r="AO83" s="30">
        <v>0.68889907776706161</v>
      </c>
      <c r="AP83" s="58">
        <f t="shared" si="15"/>
        <v>222</v>
      </c>
      <c r="AQ83" s="22"/>
      <c r="AR83" s="30">
        <v>0.5409583047780967</v>
      </c>
      <c r="AS83" s="58">
        <f t="shared" si="16"/>
        <v>205</v>
      </c>
      <c r="AT83" s="30">
        <v>0.61681049260274057</v>
      </c>
      <c r="AU83" s="31">
        <v>197</v>
      </c>
      <c r="AV83" s="30">
        <v>0.31753766329606414</v>
      </c>
      <c r="AW83" s="31">
        <v>98</v>
      </c>
      <c r="AX83" s="24"/>
      <c r="AY83" s="30">
        <v>0.22016450189351841</v>
      </c>
      <c r="AZ83" s="58">
        <f t="shared" si="17"/>
        <v>52</v>
      </c>
      <c r="BA83" s="3">
        <v>0.45848163319275725</v>
      </c>
      <c r="BB83" s="13">
        <v>117</v>
      </c>
      <c r="BC83" s="2">
        <v>0.2336404145434407</v>
      </c>
      <c r="BD83" s="13">
        <v>48</v>
      </c>
      <c r="BE83" s="2">
        <v>4.662004662004662E-4</v>
      </c>
      <c r="BF83" s="13">
        <v>77</v>
      </c>
      <c r="BH83" s="31">
        <f t="shared" si="18"/>
        <v>157.75</v>
      </c>
      <c r="BI83" s="31">
        <f t="shared" si="19"/>
        <v>180</v>
      </c>
      <c r="BJ83" s="54"/>
    </row>
    <row r="84" spans="1:62">
      <c r="A84" s="48" t="s">
        <v>25</v>
      </c>
      <c r="B84" s="51">
        <v>1.6732171570651091</v>
      </c>
      <c r="C84" s="58">
        <f t="shared" si="10"/>
        <v>181</v>
      </c>
      <c r="D84" s="22"/>
      <c r="E84" s="30">
        <v>0.40025581510518249</v>
      </c>
      <c r="F84" s="58">
        <f t="shared" si="11"/>
        <v>144</v>
      </c>
      <c r="G84" s="32">
        <v>0.18453103332686005</v>
      </c>
      <c r="H84" s="33">
        <v>146</v>
      </c>
      <c r="I84" s="32">
        <v>0.70563990824623402</v>
      </c>
      <c r="J84" s="33">
        <v>214</v>
      </c>
      <c r="K84" s="32">
        <v>0.63545865445643113</v>
      </c>
      <c r="L84" s="33">
        <v>226</v>
      </c>
      <c r="M84" s="22"/>
      <c r="N84" s="30">
        <v>0.31477587490887426</v>
      </c>
      <c r="O84" s="58">
        <f t="shared" si="12"/>
        <v>96</v>
      </c>
      <c r="P84" s="32">
        <v>0.35806439209384289</v>
      </c>
      <c r="Q84" s="33">
        <v>57</v>
      </c>
      <c r="R84" s="32">
        <v>0.1694313460919866</v>
      </c>
      <c r="S84" s="33">
        <v>121</v>
      </c>
      <c r="T84" s="32">
        <v>0.53740566194721584</v>
      </c>
      <c r="U84" s="33">
        <v>146</v>
      </c>
      <c r="V84" s="22"/>
      <c r="W84" s="30">
        <v>0.24031060222501932</v>
      </c>
      <c r="X84" s="58">
        <f t="shared" si="13"/>
        <v>174</v>
      </c>
      <c r="Y84" s="32">
        <v>0.3912543153049482</v>
      </c>
      <c r="Z84" s="35">
        <v>259</v>
      </c>
      <c r="AA84" s="32">
        <v>0.19157923251032416</v>
      </c>
      <c r="AB84" s="35">
        <v>59</v>
      </c>
      <c r="AC84" s="32">
        <v>0.15086213153188022</v>
      </c>
      <c r="AD84" s="35">
        <v>110</v>
      </c>
      <c r="AE84" s="32">
        <v>0.4040427372422325</v>
      </c>
      <c r="AF84" s="35">
        <v>228</v>
      </c>
      <c r="AG84" s="22"/>
      <c r="AH84" s="30">
        <v>0.44251987890848971</v>
      </c>
      <c r="AI84" s="58">
        <f t="shared" si="14"/>
        <v>191</v>
      </c>
      <c r="AJ84" s="32">
        <v>0.41411629882832146</v>
      </c>
      <c r="AK84" s="33">
        <v>145</v>
      </c>
      <c r="AL84" s="32">
        <v>0.2929119793428</v>
      </c>
      <c r="AM84" s="33">
        <v>142</v>
      </c>
      <c r="AN84" s="22"/>
      <c r="AO84" s="30">
        <v>0.43961627396196656</v>
      </c>
      <c r="AP84" s="58">
        <f t="shared" si="15"/>
        <v>76</v>
      </c>
      <c r="AQ84" s="22"/>
      <c r="AR84" s="30">
        <v>0.40390111842369331</v>
      </c>
      <c r="AS84" s="58">
        <f t="shared" si="16"/>
        <v>136</v>
      </c>
      <c r="AT84" s="30">
        <v>0.43842260174415315</v>
      </c>
      <c r="AU84" s="31">
        <v>98</v>
      </c>
      <c r="AV84" s="30">
        <v>0.39297758756787288</v>
      </c>
      <c r="AW84" s="31">
        <v>152</v>
      </c>
      <c r="AX84" s="24"/>
      <c r="AY84" s="30">
        <v>0.49985463214869674</v>
      </c>
      <c r="AZ84" s="58">
        <f t="shared" si="17"/>
        <v>250</v>
      </c>
      <c r="BA84" s="3">
        <v>0.66649910998489392</v>
      </c>
      <c r="BB84" s="13">
        <v>230</v>
      </c>
      <c r="BC84" s="2">
        <v>0.50329289233794328</v>
      </c>
      <c r="BD84" s="13">
        <v>189</v>
      </c>
      <c r="BE84" s="2">
        <v>3.6363636363636362E-2</v>
      </c>
      <c r="BF84" s="13">
        <v>245</v>
      </c>
      <c r="BH84" s="31">
        <f t="shared" si="18"/>
        <v>156</v>
      </c>
      <c r="BI84" s="31">
        <f t="shared" si="19"/>
        <v>175</v>
      </c>
      <c r="BJ84" s="54"/>
    </row>
    <row r="85" spans="1:62">
      <c r="A85" s="48" t="s">
        <v>134</v>
      </c>
      <c r="B85" s="51">
        <v>1.6240462239645903</v>
      </c>
      <c r="C85" s="58">
        <f t="shared" si="10"/>
        <v>180</v>
      </c>
      <c r="D85" s="22"/>
      <c r="E85" s="30">
        <v>0.33441418942228207</v>
      </c>
      <c r="F85" s="58">
        <f t="shared" si="11"/>
        <v>109</v>
      </c>
      <c r="G85" s="32">
        <v>0.22216293478328308</v>
      </c>
      <c r="H85" s="33">
        <v>177</v>
      </c>
      <c r="I85" s="32">
        <v>0.63858280599503692</v>
      </c>
      <c r="J85" s="33">
        <v>184</v>
      </c>
      <c r="K85" s="32">
        <v>0.4553663855873179</v>
      </c>
      <c r="L85" s="33">
        <v>148</v>
      </c>
      <c r="M85" s="22"/>
      <c r="N85" s="30">
        <v>0.38290118117227134</v>
      </c>
      <c r="O85" s="58">
        <f t="shared" si="12"/>
        <v>153</v>
      </c>
      <c r="P85" s="32">
        <v>0.33568751750322745</v>
      </c>
      <c r="Q85" s="33">
        <v>49</v>
      </c>
      <c r="R85" s="32">
        <v>0.22955514431026303</v>
      </c>
      <c r="S85" s="33">
        <v>166</v>
      </c>
      <c r="T85" s="32">
        <v>0.57757571043917022</v>
      </c>
      <c r="U85" s="33">
        <v>166</v>
      </c>
      <c r="V85" s="22"/>
      <c r="W85" s="30">
        <v>0.30834781246220522</v>
      </c>
      <c r="X85" s="58">
        <f t="shared" si="13"/>
        <v>216</v>
      </c>
      <c r="Y85" s="32">
        <v>0.35297066934068688</v>
      </c>
      <c r="Z85" s="35">
        <v>257</v>
      </c>
      <c r="AA85" s="32">
        <v>0.28353547757976277</v>
      </c>
      <c r="AB85" s="35">
        <v>116</v>
      </c>
      <c r="AC85" s="32">
        <v>0.18441739464290574</v>
      </c>
      <c r="AD85" s="35">
        <v>132</v>
      </c>
      <c r="AE85" s="32">
        <v>2.5950127535236851E-2</v>
      </c>
      <c r="AF85" s="35">
        <v>53</v>
      </c>
      <c r="AG85" s="22"/>
      <c r="AH85" s="30">
        <v>0.35898532092631191</v>
      </c>
      <c r="AI85" s="58">
        <f t="shared" si="14"/>
        <v>155</v>
      </c>
      <c r="AJ85" s="32">
        <v>0.52367315402528092</v>
      </c>
      <c r="AK85" s="33">
        <v>189</v>
      </c>
      <c r="AL85" s="32">
        <v>0.42095127796235715</v>
      </c>
      <c r="AM85" s="33">
        <v>195</v>
      </c>
      <c r="AN85" s="22"/>
      <c r="AO85" s="30">
        <v>0.48479118926575948</v>
      </c>
      <c r="AP85" s="58">
        <f t="shared" si="15"/>
        <v>108</v>
      </c>
      <c r="AQ85" s="22"/>
      <c r="AR85" s="30">
        <v>0.51400192619678153</v>
      </c>
      <c r="AS85" s="58">
        <f t="shared" si="16"/>
        <v>186</v>
      </c>
      <c r="AT85" s="30">
        <v>0.55732629201599304</v>
      </c>
      <c r="AU85" s="31">
        <v>163</v>
      </c>
      <c r="AV85" s="30">
        <v>0.61076855784290207</v>
      </c>
      <c r="AW85" s="31">
        <v>250</v>
      </c>
      <c r="AX85" s="24"/>
      <c r="AY85" s="30">
        <v>0.34553938789604494</v>
      </c>
      <c r="AZ85" s="58">
        <f t="shared" si="17"/>
        <v>181</v>
      </c>
      <c r="BA85" s="3">
        <v>0.62378802222836871</v>
      </c>
      <c r="BB85" s="13">
        <v>212</v>
      </c>
      <c r="BC85" s="2">
        <v>0.41804704404822329</v>
      </c>
      <c r="BD85" s="13">
        <v>137</v>
      </c>
      <c r="BE85" s="2">
        <v>4.3822843822843821E-2</v>
      </c>
      <c r="BF85" s="13">
        <v>248</v>
      </c>
      <c r="BH85" s="31">
        <f t="shared" si="18"/>
        <v>161</v>
      </c>
      <c r="BI85" s="31">
        <f t="shared" si="19"/>
        <v>181</v>
      </c>
      <c r="BJ85" s="54"/>
    </row>
    <row r="86" spans="1:62">
      <c r="A86" s="48" t="s">
        <v>119</v>
      </c>
      <c r="B86" s="51">
        <v>1.534532298353624</v>
      </c>
      <c r="C86" s="58">
        <f t="shared" si="10"/>
        <v>179</v>
      </c>
      <c r="D86" s="22"/>
      <c r="E86" s="30">
        <v>0.40017446397091277</v>
      </c>
      <c r="F86" s="58">
        <f t="shared" si="11"/>
        <v>143</v>
      </c>
      <c r="G86" s="32">
        <v>9.8541788550320045E-2</v>
      </c>
      <c r="H86" s="33">
        <v>59</v>
      </c>
      <c r="I86" s="32">
        <v>0.50697497755343623</v>
      </c>
      <c r="J86" s="33">
        <v>96</v>
      </c>
      <c r="K86" s="32">
        <v>0.45382935619360149</v>
      </c>
      <c r="L86" s="33">
        <v>147</v>
      </c>
      <c r="M86" s="22"/>
      <c r="N86" s="30">
        <v>0.26466589043649474</v>
      </c>
      <c r="O86" s="58">
        <f t="shared" si="12"/>
        <v>60</v>
      </c>
      <c r="P86" s="32">
        <v>0.45198489897958438</v>
      </c>
      <c r="Q86" s="33">
        <v>101</v>
      </c>
      <c r="R86" s="32">
        <v>0.10316152548307271</v>
      </c>
      <c r="S86" s="33">
        <v>61</v>
      </c>
      <c r="T86" s="32">
        <v>0.52059961097092478</v>
      </c>
      <c r="U86" s="33">
        <v>134</v>
      </c>
      <c r="V86" s="22"/>
      <c r="W86" s="30">
        <v>0.29413805648966712</v>
      </c>
      <c r="X86" s="58">
        <f t="shared" si="13"/>
        <v>205</v>
      </c>
      <c r="Y86" s="32">
        <v>1.8402555910543131E-2</v>
      </c>
      <c r="Z86" s="35">
        <v>164</v>
      </c>
      <c r="AA86" s="32">
        <v>0.35130802905001141</v>
      </c>
      <c r="AB86" s="35">
        <v>159</v>
      </c>
      <c r="AC86" s="32">
        <v>0.46042650474442071</v>
      </c>
      <c r="AD86" s="35">
        <v>242</v>
      </c>
      <c r="AE86" s="32">
        <v>0.63311260863069097</v>
      </c>
      <c r="AF86" s="35">
        <v>254</v>
      </c>
      <c r="AG86" s="22"/>
      <c r="AH86" s="30">
        <v>0.46661712894822371</v>
      </c>
      <c r="AI86" s="58">
        <f t="shared" si="14"/>
        <v>199</v>
      </c>
      <c r="AJ86" s="32">
        <v>0.55013126616958563</v>
      </c>
      <c r="AK86" s="33">
        <v>198</v>
      </c>
      <c r="AL86" s="32">
        <v>0.33196899465923602</v>
      </c>
      <c r="AM86" s="33">
        <v>157</v>
      </c>
      <c r="AN86" s="22"/>
      <c r="AO86" s="30">
        <v>0.69172688652112813</v>
      </c>
      <c r="AP86" s="58">
        <f t="shared" si="15"/>
        <v>224</v>
      </c>
      <c r="AQ86" s="22"/>
      <c r="AR86" s="30">
        <v>0.39339654397249391</v>
      </c>
      <c r="AS86" s="58">
        <f t="shared" si="16"/>
        <v>127</v>
      </c>
      <c r="AT86" s="30">
        <v>0.49270512652709947</v>
      </c>
      <c r="AU86" s="31">
        <v>123</v>
      </c>
      <c r="AV86" s="30">
        <v>0.4834636862392776</v>
      </c>
      <c r="AW86" s="31">
        <v>212</v>
      </c>
      <c r="AX86" s="24"/>
      <c r="AY86" s="30">
        <v>0.2914699132632777</v>
      </c>
      <c r="AZ86" s="58">
        <f t="shared" si="17"/>
        <v>124</v>
      </c>
      <c r="BA86" s="3">
        <v>0.43274682034520834</v>
      </c>
      <c r="BB86" s="13">
        <v>103</v>
      </c>
      <c r="BC86" s="2">
        <v>0.34490875041356628</v>
      </c>
      <c r="BD86" s="13">
        <v>96</v>
      </c>
      <c r="BE86" s="2">
        <v>1.2121212121212121E-2</v>
      </c>
      <c r="BF86" s="13">
        <v>223</v>
      </c>
      <c r="BH86" s="31">
        <f t="shared" si="18"/>
        <v>157.625</v>
      </c>
      <c r="BI86" s="31">
        <f t="shared" si="19"/>
        <v>178</v>
      </c>
      <c r="BJ86" s="54"/>
    </row>
    <row r="87" spans="1:62">
      <c r="A87" s="48" t="s">
        <v>214</v>
      </c>
      <c r="B87" s="51">
        <v>1.5195584954108829</v>
      </c>
      <c r="C87" s="58">
        <f t="shared" si="10"/>
        <v>178</v>
      </c>
      <c r="D87" s="22"/>
      <c r="E87" s="30">
        <v>0.36951030996399253</v>
      </c>
      <c r="F87" s="58">
        <f t="shared" si="11"/>
        <v>128</v>
      </c>
      <c r="G87" s="32">
        <v>0.13859714135381615</v>
      </c>
      <c r="H87" s="33">
        <v>100</v>
      </c>
      <c r="I87" s="32">
        <v>0.22099731407771397</v>
      </c>
      <c r="J87" s="33">
        <v>3</v>
      </c>
      <c r="K87" s="32">
        <v>0.90558670220502502</v>
      </c>
      <c r="L87" s="33">
        <v>261</v>
      </c>
      <c r="M87" s="22"/>
      <c r="N87" s="30">
        <v>0.38614772111644929</v>
      </c>
      <c r="O87" s="58">
        <f t="shared" si="12"/>
        <v>158</v>
      </c>
      <c r="P87" s="32">
        <v>0.53913924539539337</v>
      </c>
      <c r="Q87" s="33">
        <v>141</v>
      </c>
      <c r="R87" s="32">
        <v>3.3413078762398067E-2</v>
      </c>
      <c r="S87" s="33">
        <v>16</v>
      </c>
      <c r="T87" s="32">
        <v>0.49762882735119351</v>
      </c>
      <c r="U87" s="33">
        <v>124</v>
      </c>
      <c r="V87" s="22"/>
      <c r="W87" s="30">
        <v>0.31724975350125006</v>
      </c>
      <c r="X87" s="58">
        <f t="shared" si="13"/>
        <v>224</v>
      </c>
      <c r="Y87" s="32">
        <v>2.7768136063866713E-3</v>
      </c>
      <c r="Z87" s="35">
        <v>33</v>
      </c>
      <c r="AA87" s="32">
        <v>0.28488334531777937</v>
      </c>
      <c r="AB87" s="35">
        <v>118</v>
      </c>
      <c r="AC87" s="32">
        <v>0.33966573221589336</v>
      </c>
      <c r="AD87" s="35">
        <v>220</v>
      </c>
      <c r="AE87" s="32">
        <v>0.33008228581108323</v>
      </c>
      <c r="AF87" s="35">
        <v>214</v>
      </c>
      <c r="AG87" s="22"/>
      <c r="AH87" s="30">
        <v>0.30185278196096571</v>
      </c>
      <c r="AI87" s="58">
        <f t="shared" si="14"/>
        <v>119</v>
      </c>
      <c r="AJ87" s="32">
        <v>0.2209718159512343</v>
      </c>
      <c r="AK87" s="33">
        <v>27</v>
      </c>
      <c r="AL87" s="32">
        <v>0.24765356427323193</v>
      </c>
      <c r="AM87" s="33">
        <v>103</v>
      </c>
      <c r="AN87" s="22"/>
      <c r="AO87" s="30">
        <v>0.59117849873804795</v>
      </c>
      <c r="AP87" s="58">
        <f t="shared" si="15"/>
        <v>178</v>
      </c>
      <c r="AQ87" s="22"/>
      <c r="AR87" s="30">
        <v>0.51108106410962351</v>
      </c>
      <c r="AS87" s="58">
        <f t="shared" si="16"/>
        <v>182</v>
      </c>
      <c r="AT87" s="30">
        <v>0.56335106179721905</v>
      </c>
      <c r="AU87" s="31">
        <v>166</v>
      </c>
      <c r="AV87" s="30">
        <v>0.66679566752339847</v>
      </c>
      <c r="AW87" s="31">
        <v>252</v>
      </c>
      <c r="AX87" s="24"/>
      <c r="AY87" s="30">
        <v>0.25586614419292036</v>
      </c>
      <c r="AZ87" s="58">
        <f t="shared" si="17"/>
        <v>86</v>
      </c>
      <c r="BA87" s="3">
        <v>0.66971508623802656</v>
      </c>
      <c r="BB87" s="13">
        <v>232</v>
      </c>
      <c r="BC87" s="2">
        <v>0.30516470117717376</v>
      </c>
      <c r="BD87" s="13">
        <v>85</v>
      </c>
      <c r="BE87" s="2">
        <v>5.1282051282051282E-3</v>
      </c>
      <c r="BF87" s="13">
        <v>195</v>
      </c>
      <c r="BH87" s="31">
        <f t="shared" si="18"/>
        <v>156.625</v>
      </c>
      <c r="BI87" s="31">
        <f t="shared" si="19"/>
        <v>175</v>
      </c>
      <c r="BJ87" s="54"/>
    </row>
    <row r="88" spans="1:62">
      <c r="A88" s="48" t="s">
        <v>192</v>
      </c>
      <c r="B88" s="51">
        <v>1.5148225525672612</v>
      </c>
      <c r="C88" s="58">
        <f t="shared" si="10"/>
        <v>177</v>
      </c>
      <c r="D88" s="22"/>
      <c r="E88" s="30">
        <v>0.30537504147645711</v>
      </c>
      <c r="F88" s="58">
        <f t="shared" si="11"/>
        <v>91</v>
      </c>
      <c r="G88" s="32">
        <v>0.26293524664167073</v>
      </c>
      <c r="H88" s="33">
        <v>203</v>
      </c>
      <c r="I88" s="32">
        <v>0.5621954710801943</v>
      </c>
      <c r="J88" s="33">
        <v>139</v>
      </c>
      <c r="K88" s="32">
        <v>0.34054722772988022</v>
      </c>
      <c r="L88" s="33">
        <v>100</v>
      </c>
      <c r="M88" s="22"/>
      <c r="N88" s="30">
        <v>0.37052772880893931</v>
      </c>
      <c r="O88" s="58">
        <f t="shared" si="12"/>
        <v>143</v>
      </c>
      <c r="P88" s="32">
        <v>0.53376319376077452</v>
      </c>
      <c r="Q88" s="33">
        <v>139</v>
      </c>
      <c r="R88" s="32">
        <v>0.3284860150627299</v>
      </c>
      <c r="S88" s="33">
        <v>209</v>
      </c>
      <c r="T88" s="32">
        <v>0.70478969238143274</v>
      </c>
      <c r="U88" s="33">
        <v>219</v>
      </c>
      <c r="V88" s="22"/>
      <c r="W88" s="30">
        <v>0.24936507759472648</v>
      </c>
      <c r="X88" s="58">
        <f t="shared" si="13"/>
        <v>181</v>
      </c>
      <c r="Y88" s="32">
        <v>0.51288343558282212</v>
      </c>
      <c r="Z88" s="35">
        <v>260</v>
      </c>
      <c r="AA88" s="32">
        <v>0.27701150630078347</v>
      </c>
      <c r="AB88" s="35">
        <v>113</v>
      </c>
      <c r="AC88" s="32">
        <v>0.22518724132455442</v>
      </c>
      <c r="AD88" s="35">
        <v>166</v>
      </c>
      <c r="AE88" s="32">
        <v>3.8323966088284242E-2</v>
      </c>
      <c r="AF88" s="35">
        <v>68</v>
      </c>
      <c r="AG88" s="22"/>
      <c r="AH88" s="30">
        <v>0.38745161674394168</v>
      </c>
      <c r="AI88" s="58">
        <f t="shared" si="14"/>
        <v>169</v>
      </c>
      <c r="AJ88" s="32">
        <v>0.55392568705954792</v>
      </c>
      <c r="AK88" s="33">
        <v>201</v>
      </c>
      <c r="AL88" s="32">
        <v>0.45362529841954535</v>
      </c>
      <c r="AM88" s="33">
        <v>202</v>
      </c>
      <c r="AN88" s="22"/>
      <c r="AO88" s="30">
        <v>0.66969885681640173</v>
      </c>
      <c r="AP88" s="58">
        <f t="shared" si="15"/>
        <v>217</v>
      </c>
      <c r="AQ88" s="22"/>
      <c r="AR88" s="30">
        <v>0.52456668115138505</v>
      </c>
      <c r="AS88" s="58">
        <f t="shared" si="16"/>
        <v>194</v>
      </c>
      <c r="AT88" s="30">
        <v>0.42148282165378215</v>
      </c>
      <c r="AU88" s="31">
        <v>86</v>
      </c>
      <c r="AV88" s="30">
        <v>0.57294159173301973</v>
      </c>
      <c r="AW88" s="31">
        <v>243</v>
      </c>
      <c r="AX88" s="24"/>
      <c r="AY88" s="30">
        <v>0.29235530645966135</v>
      </c>
      <c r="AZ88" s="58">
        <f t="shared" si="17"/>
        <v>126</v>
      </c>
      <c r="BA88" s="3">
        <v>0.28797240326273632</v>
      </c>
      <c r="BB88" s="13">
        <v>43</v>
      </c>
      <c r="BC88" s="2">
        <v>0.54076042798674073</v>
      </c>
      <c r="BD88" s="13">
        <v>203</v>
      </c>
      <c r="BE88" s="2">
        <v>9.324009324009324E-4</v>
      </c>
      <c r="BF88" s="13">
        <v>114</v>
      </c>
      <c r="BH88" s="31">
        <f t="shared" si="18"/>
        <v>162.25</v>
      </c>
      <c r="BI88" s="31">
        <f t="shared" si="19"/>
        <v>179</v>
      </c>
      <c r="BJ88" s="54"/>
    </row>
    <row r="89" spans="1:62">
      <c r="A89" s="48" t="s">
        <v>265</v>
      </c>
      <c r="B89" s="51">
        <v>1.4696491082167429</v>
      </c>
      <c r="C89" s="58">
        <f t="shared" si="10"/>
        <v>176</v>
      </c>
      <c r="D89" s="22"/>
      <c r="E89" s="30">
        <v>0.50013642239492084</v>
      </c>
      <c r="F89" s="58">
        <f t="shared" si="11"/>
        <v>218</v>
      </c>
      <c r="G89" s="32">
        <v>0.10627501004059778</v>
      </c>
      <c r="H89" s="33">
        <v>72</v>
      </c>
      <c r="I89" s="32">
        <v>0.60227628669511035</v>
      </c>
      <c r="J89" s="33">
        <v>164</v>
      </c>
      <c r="K89" s="32">
        <v>0.40145801047536062</v>
      </c>
      <c r="L89" s="33">
        <v>123</v>
      </c>
      <c r="M89" s="22"/>
      <c r="N89" s="30">
        <v>0.39847722189916462</v>
      </c>
      <c r="O89" s="58">
        <f t="shared" si="12"/>
        <v>170</v>
      </c>
      <c r="P89" s="32">
        <v>0.41449016958897544</v>
      </c>
      <c r="Q89" s="33">
        <v>87</v>
      </c>
      <c r="R89" s="32">
        <v>0.2601004797173681</v>
      </c>
      <c r="S89" s="33">
        <v>184</v>
      </c>
      <c r="T89" s="32">
        <v>0.60427929999720342</v>
      </c>
      <c r="U89" s="33">
        <v>176</v>
      </c>
      <c r="V89" s="22"/>
      <c r="W89" s="30">
        <v>0.25076529083109583</v>
      </c>
      <c r="X89" s="58">
        <f t="shared" si="13"/>
        <v>182</v>
      </c>
      <c r="Y89" s="32">
        <v>9.1358964598401218E-3</v>
      </c>
      <c r="Z89" s="35">
        <v>105</v>
      </c>
      <c r="AA89" s="32">
        <v>0.80248153727490257</v>
      </c>
      <c r="AB89" s="35">
        <v>258</v>
      </c>
      <c r="AC89" s="32">
        <v>0.1416039377731263</v>
      </c>
      <c r="AD89" s="35">
        <v>96</v>
      </c>
      <c r="AE89" s="32">
        <v>0.14268715401727972</v>
      </c>
      <c r="AF89" s="35">
        <v>140</v>
      </c>
      <c r="AG89" s="22"/>
      <c r="AH89" s="30">
        <v>0.36590952471277416</v>
      </c>
      <c r="AI89" s="58">
        <f t="shared" si="14"/>
        <v>158</v>
      </c>
      <c r="AJ89" s="32">
        <v>0.44444723001710845</v>
      </c>
      <c r="AK89" s="33">
        <v>161</v>
      </c>
      <c r="AL89" s="32">
        <v>0.28375470999685659</v>
      </c>
      <c r="AM89" s="33">
        <v>134</v>
      </c>
      <c r="AN89" s="22"/>
      <c r="AO89" s="30">
        <v>0.51722482658205859</v>
      </c>
      <c r="AP89" s="58">
        <f t="shared" si="15"/>
        <v>131</v>
      </c>
      <c r="AQ89" s="22"/>
      <c r="AR89" s="30">
        <v>0.36632081020071505</v>
      </c>
      <c r="AS89" s="58">
        <f t="shared" si="16"/>
        <v>116</v>
      </c>
      <c r="AT89" s="30">
        <v>0.56240490306523061</v>
      </c>
      <c r="AU89" s="31">
        <v>165</v>
      </c>
      <c r="AV89" s="30">
        <v>0.41958895047897526</v>
      </c>
      <c r="AW89" s="31">
        <v>171</v>
      </c>
      <c r="AX89" s="24"/>
      <c r="AY89" s="30">
        <v>0.32983987625312816</v>
      </c>
      <c r="AZ89" s="58">
        <f t="shared" si="17"/>
        <v>169</v>
      </c>
      <c r="BA89" s="3">
        <v>0.53517434661846341</v>
      </c>
      <c r="BB89" s="13">
        <v>172</v>
      </c>
      <c r="BC89" s="2">
        <v>0.30226963328761081</v>
      </c>
      <c r="BD89" s="13">
        <v>83</v>
      </c>
      <c r="BE89" s="2">
        <v>0</v>
      </c>
      <c r="BF89" s="13">
        <v>44</v>
      </c>
      <c r="BH89" s="31">
        <f t="shared" si="18"/>
        <v>165</v>
      </c>
      <c r="BI89" s="31">
        <f t="shared" si="19"/>
        <v>179</v>
      </c>
      <c r="BJ89" s="54"/>
    </row>
    <row r="90" spans="1:62">
      <c r="A90" s="48" t="s">
        <v>263</v>
      </c>
      <c r="B90" s="51">
        <v>1.3448064984965638</v>
      </c>
      <c r="C90" s="58">
        <f t="shared" si="10"/>
        <v>175</v>
      </c>
      <c r="D90" s="22"/>
      <c r="E90" s="30">
        <v>0.54946617540860609</v>
      </c>
      <c r="F90" s="58">
        <f t="shared" si="11"/>
        <v>234</v>
      </c>
      <c r="G90" s="32">
        <v>0.25556991088592784</v>
      </c>
      <c r="H90" s="33">
        <v>200</v>
      </c>
      <c r="I90" s="32">
        <v>0.4431184944020371</v>
      </c>
      <c r="J90" s="33">
        <v>59</v>
      </c>
      <c r="K90" s="32">
        <v>0.36829661915068229</v>
      </c>
      <c r="L90" s="33">
        <v>112</v>
      </c>
      <c r="M90" s="22"/>
      <c r="N90" s="30">
        <v>0.38099909344031807</v>
      </c>
      <c r="O90" s="58">
        <f t="shared" si="12"/>
        <v>149</v>
      </c>
      <c r="P90" s="32">
        <v>0.7343580984958904</v>
      </c>
      <c r="Q90" s="33">
        <v>239</v>
      </c>
      <c r="R90" s="32">
        <v>0.29500587822501773</v>
      </c>
      <c r="S90" s="33">
        <v>200</v>
      </c>
      <c r="T90" s="32">
        <v>0.66228502451126925</v>
      </c>
      <c r="U90" s="33">
        <v>203</v>
      </c>
      <c r="V90" s="22"/>
      <c r="W90" s="30">
        <v>0.18559658692479961</v>
      </c>
      <c r="X90" s="58">
        <f t="shared" si="13"/>
        <v>130</v>
      </c>
      <c r="Y90" s="32">
        <v>1.0919017288444039E-2</v>
      </c>
      <c r="Z90" s="35">
        <v>123</v>
      </c>
      <c r="AA90" s="32">
        <v>0.68495405963372291</v>
      </c>
      <c r="AB90" s="35">
        <v>247</v>
      </c>
      <c r="AC90" s="32">
        <v>0.18507972634706457</v>
      </c>
      <c r="AD90" s="35">
        <v>136</v>
      </c>
      <c r="AE90" s="32">
        <v>0.32813855784384904</v>
      </c>
      <c r="AF90" s="35">
        <v>213</v>
      </c>
      <c r="AG90" s="22"/>
      <c r="AH90" s="30">
        <v>0.35630202959613572</v>
      </c>
      <c r="AI90" s="58">
        <f t="shared" si="14"/>
        <v>151</v>
      </c>
      <c r="AJ90" s="32">
        <v>0.38499001319661669</v>
      </c>
      <c r="AK90" s="33">
        <v>131</v>
      </c>
      <c r="AL90" s="32">
        <v>0.33562730792620737</v>
      </c>
      <c r="AM90" s="33">
        <v>162</v>
      </c>
      <c r="AN90" s="22"/>
      <c r="AO90" s="30">
        <v>0.56013284446394329</v>
      </c>
      <c r="AP90" s="58">
        <f t="shared" si="15"/>
        <v>157</v>
      </c>
      <c r="AQ90" s="22"/>
      <c r="AR90" s="30">
        <v>0.22055332708872516</v>
      </c>
      <c r="AS90" s="58">
        <f t="shared" si="16"/>
        <v>31</v>
      </c>
      <c r="AT90" s="30">
        <v>0.49123596499705829</v>
      </c>
      <c r="AU90" s="31">
        <v>121</v>
      </c>
      <c r="AV90" s="30">
        <v>0.41275400974034521</v>
      </c>
      <c r="AW90" s="31">
        <v>166</v>
      </c>
      <c r="AX90" s="24"/>
      <c r="AY90" s="30">
        <v>0.4470085973773042</v>
      </c>
      <c r="AZ90" s="58">
        <f t="shared" si="17"/>
        <v>239</v>
      </c>
      <c r="BA90" s="3">
        <v>0.47889624036362877</v>
      </c>
      <c r="BB90" s="13">
        <v>131</v>
      </c>
      <c r="BC90" s="2">
        <v>0.38032262031814273</v>
      </c>
      <c r="BD90" s="13">
        <v>116</v>
      </c>
      <c r="BE90" s="2">
        <v>9.324009324009324E-4</v>
      </c>
      <c r="BF90" s="13">
        <v>93</v>
      </c>
      <c r="BH90" s="31">
        <f t="shared" si="18"/>
        <v>158.25</v>
      </c>
      <c r="BI90" s="31">
        <f t="shared" si="19"/>
        <v>178</v>
      </c>
      <c r="BJ90" s="54"/>
    </row>
    <row r="91" spans="1:62">
      <c r="A91" s="48" t="s">
        <v>53</v>
      </c>
      <c r="B91" s="51">
        <v>1.1512636122195061</v>
      </c>
      <c r="C91" s="58">
        <f t="shared" si="10"/>
        <v>174</v>
      </c>
      <c r="D91" s="22"/>
      <c r="E91" s="30">
        <v>0.45020322893120107</v>
      </c>
      <c r="F91" s="58">
        <f t="shared" si="11"/>
        <v>184</v>
      </c>
      <c r="G91" s="32">
        <v>0.15686566000398353</v>
      </c>
      <c r="H91" s="33">
        <v>119</v>
      </c>
      <c r="I91" s="32">
        <v>0.49206750148412837</v>
      </c>
      <c r="J91" s="33">
        <v>88</v>
      </c>
      <c r="K91" s="32">
        <v>0.3078931582342318</v>
      </c>
      <c r="L91" s="33">
        <v>86</v>
      </c>
      <c r="M91" s="22"/>
      <c r="N91" s="30">
        <v>0.42827387320537519</v>
      </c>
      <c r="O91" s="58">
        <f t="shared" si="12"/>
        <v>198</v>
      </c>
      <c r="P91" s="32">
        <v>0.72473294861395687</v>
      </c>
      <c r="Q91" s="33">
        <v>235</v>
      </c>
      <c r="R91" s="32">
        <v>0.1925833719449275</v>
      </c>
      <c r="S91" s="33">
        <v>146</v>
      </c>
      <c r="T91" s="32">
        <v>0.64285622502403383</v>
      </c>
      <c r="U91" s="33">
        <v>196</v>
      </c>
      <c r="V91" s="22"/>
      <c r="W91" s="30">
        <v>0.20194049532776745</v>
      </c>
      <c r="X91" s="58">
        <f t="shared" si="13"/>
        <v>150</v>
      </c>
      <c r="Y91" s="32">
        <v>4.8245614035087724E-2</v>
      </c>
      <c r="Z91" s="35">
        <v>216</v>
      </c>
      <c r="AA91" s="32">
        <v>0.46234487214419928</v>
      </c>
      <c r="AB91" s="35">
        <v>206</v>
      </c>
      <c r="AC91" s="32">
        <v>0.36850262847071036</v>
      </c>
      <c r="AD91" s="35">
        <v>227</v>
      </c>
      <c r="AE91" s="32">
        <v>0.20537202654885356</v>
      </c>
      <c r="AF91" s="35">
        <v>171</v>
      </c>
      <c r="AG91" s="22"/>
      <c r="AH91" s="30">
        <v>0.3178792452630268</v>
      </c>
      <c r="AI91" s="58">
        <f t="shared" si="14"/>
        <v>130</v>
      </c>
      <c r="AJ91" s="32">
        <v>0.46600351392598538</v>
      </c>
      <c r="AK91" s="33">
        <v>168</v>
      </c>
      <c r="AL91" s="32">
        <v>0.41309054345777557</v>
      </c>
      <c r="AM91" s="33">
        <v>189</v>
      </c>
      <c r="AN91" s="22"/>
      <c r="AO91" s="30">
        <v>0.79365868864455491</v>
      </c>
      <c r="AP91" s="58">
        <f t="shared" si="15"/>
        <v>248</v>
      </c>
      <c r="AQ91" s="22"/>
      <c r="AR91" s="30">
        <v>0.45581961592863429</v>
      </c>
      <c r="AS91" s="58">
        <f t="shared" si="16"/>
        <v>158</v>
      </c>
      <c r="AT91" s="30">
        <v>0.51830352427839554</v>
      </c>
      <c r="AU91" s="31">
        <v>137</v>
      </c>
      <c r="AV91" s="30">
        <v>0.48111885546675781</v>
      </c>
      <c r="AW91" s="31">
        <v>210</v>
      </c>
      <c r="AX91" s="24"/>
      <c r="AY91" s="30">
        <v>0.1485820403429943</v>
      </c>
      <c r="AZ91" s="58">
        <f t="shared" si="17"/>
        <v>11</v>
      </c>
      <c r="BA91" s="3">
        <v>0.50721920887096383</v>
      </c>
      <c r="BB91" s="13">
        <v>149</v>
      </c>
      <c r="BC91" s="2">
        <v>0.40871816058156335</v>
      </c>
      <c r="BD91" s="13">
        <v>130</v>
      </c>
      <c r="BE91" s="2">
        <v>4.662004662004662E-4</v>
      </c>
      <c r="BF91" s="13">
        <v>75</v>
      </c>
      <c r="BH91" s="31">
        <f t="shared" si="18"/>
        <v>156.625</v>
      </c>
      <c r="BI91" s="31">
        <f t="shared" si="19"/>
        <v>175</v>
      </c>
      <c r="BJ91" s="54"/>
    </row>
    <row r="92" spans="1:62">
      <c r="A92" s="48" t="s">
        <v>136</v>
      </c>
      <c r="B92" s="51">
        <v>1.1284751208418116</v>
      </c>
      <c r="C92" s="58">
        <f t="shared" si="10"/>
        <v>173</v>
      </c>
      <c r="D92" s="22"/>
      <c r="E92" s="30">
        <v>0.26541460744934592</v>
      </c>
      <c r="F92" s="58">
        <f t="shared" si="11"/>
        <v>66</v>
      </c>
      <c r="G92" s="32">
        <v>0.23278336233891989</v>
      </c>
      <c r="H92" s="33">
        <v>182</v>
      </c>
      <c r="I92" s="32">
        <v>0.52899169759802822</v>
      </c>
      <c r="J92" s="33">
        <v>115</v>
      </c>
      <c r="K92" s="32">
        <v>0.41538560985974293</v>
      </c>
      <c r="L92" s="33">
        <v>130</v>
      </c>
      <c r="M92" s="22"/>
      <c r="N92" s="30">
        <v>0.36750534614998093</v>
      </c>
      <c r="O92" s="58">
        <f t="shared" si="12"/>
        <v>142</v>
      </c>
      <c r="P92" s="32">
        <v>0.58704930397450938</v>
      </c>
      <c r="Q92" s="33">
        <v>169</v>
      </c>
      <c r="R92" s="32">
        <v>0.20627554466055553</v>
      </c>
      <c r="S92" s="33">
        <v>151</v>
      </c>
      <c r="T92" s="32">
        <v>0.52702521984676065</v>
      </c>
      <c r="U92" s="33">
        <v>141</v>
      </c>
      <c r="V92" s="22"/>
      <c r="W92" s="30">
        <v>0.29496290687607246</v>
      </c>
      <c r="X92" s="58">
        <f t="shared" si="13"/>
        <v>208</v>
      </c>
      <c r="Y92" s="32">
        <v>6.3720452209660841E-2</v>
      </c>
      <c r="Z92" s="35">
        <v>226</v>
      </c>
      <c r="AA92" s="32">
        <v>0.38206801928030909</v>
      </c>
      <c r="AB92" s="35">
        <v>171</v>
      </c>
      <c r="AC92" s="32">
        <v>0.26334455030494008</v>
      </c>
      <c r="AD92" s="35">
        <v>191</v>
      </c>
      <c r="AE92" s="32">
        <v>0.16493673624514141</v>
      </c>
      <c r="AF92" s="35">
        <v>147</v>
      </c>
      <c r="AG92" s="22"/>
      <c r="AH92" s="30">
        <v>0.30547913840819763</v>
      </c>
      <c r="AI92" s="58">
        <f t="shared" si="14"/>
        <v>124</v>
      </c>
      <c r="AJ92" s="32">
        <v>0.54419436073644489</v>
      </c>
      <c r="AK92" s="33">
        <v>192</v>
      </c>
      <c r="AL92" s="32">
        <v>0.47912476566504197</v>
      </c>
      <c r="AM92" s="33">
        <v>205</v>
      </c>
      <c r="AN92" s="22"/>
      <c r="AO92" s="30">
        <v>0.63161071803723545</v>
      </c>
      <c r="AP92" s="58">
        <f t="shared" si="15"/>
        <v>195</v>
      </c>
      <c r="AQ92" s="22"/>
      <c r="AR92" s="30">
        <v>0.54008925189383128</v>
      </c>
      <c r="AS92" s="58">
        <f t="shared" si="16"/>
        <v>204</v>
      </c>
      <c r="AT92" s="30">
        <v>0.51919791035513596</v>
      </c>
      <c r="AU92" s="31">
        <v>139</v>
      </c>
      <c r="AV92" s="30">
        <v>0.55192457808126349</v>
      </c>
      <c r="AW92" s="31">
        <v>236</v>
      </c>
      <c r="AX92" s="24"/>
      <c r="AY92" s="30">
        <v>0.28981989233794708</v>
      </c>
      <c r="AZ92" s="58">
        <f t="shared" si="17"/>
        <v>118</v>
      </c>
      <c r="BA92" s="3">
        <v>0.43006737404606393</v>
      </c>
      <c r="BB92" s="13">
        <v>102</v>
      </c>
      <c r="BC92" s="2">
        <v>0.52017349102867294</v>
      </c>
      <c r="BD92" s="13">
        <v>196</v>
      </c>
      <c r="BE92" s="2">
        <v>3.3566433566433566E-2</v>
      </c>
      <c r="BF92" s="13">
        <v>242</v>
      </c>
      <c r="BH92" s="31">
        <f t="shared" si="18"/>
        <v>153.75</v>
      </c>
      <c r="BI92" s="31">
        <f t="shared" si="19"/>
        <v>170</v>
      </c>
      <c r="BJ92" s="54"/>
    </row>
    <row r="93" spans="1:62">
      <c r="A93" s="48" t="s">
        <v>291</v>
      </c>
      <c r="B93" s="51">
        <v>1.1154564676778762</v>
      </c>
      <c r="C93" s="58">
        <f t="shared" si="10"/>
        <v>172</v>
      </c>
      <c r="D93" s="22"/>
      <c r="E93" s="30">
        <v>0.45096892511884451</v>
      </c>
      <c r="F93" s="58">
        <f t="shared" si="11"/>
        <v>186</v>
      </c>
      <c r="G93" s="32">
        <v>0.28915348481204378</v>
      </c>
      <c r="H93" s="33">
        <v>214</v>
      </c>
      <c r="I93" s="32">
        <v>0.7531552560121203</v>
      </c>
      <c r="J93" s="33">
        <v>234</v>
      </c>
      <c r="K93" s="32">
        <v>0.61448459398681066</v>
      </c>
      <c r="L93" s="33">
        <v>219</v>
      </c>
      <c r="M93" s="22"/>
      <c r="N93" s="30">
        <v>0.46280790119801812</v>
      </c>
      <c r="O93" s="58">
        <f t="shared" si="12"/>
        <v>216</v>
      </c>
      <c r="P93" s="32">
        <v>0.7792970642504069</v>
      </c>
      <c r="Q93" s="33">
        <v>247</v>
      </c>
      <c r="R93" s="32">
        <v>5.4437772085103232E-2</v>
      </c>
      <c r="S93" s="33">
        <v>26</v>
      </c>
      <c r="T93" s="32">
        <v>0.47853184676038829</v>
      </c>
      <c r="U93" s="33">
        <v>116</v>
      </c>
      <c r="V93" s="22"/>
      <c r="W93" s="30">
        <v>0.21456826777253152</v>
      </c>
      <c r="X93" s="58">
        <f t="shared" si="13"/>
        <v>160</v>
      </c>
      <c r="Y93" s="32">
        <v>1.4723926380368098E-2</v>
      </c>
      <c r="Z93" s="35">
        <v>148</v>
      </c>
      <c r="AA93" s="32">
        <v>0.43545098568454249</v>
      </c>
      <c r="AB93" s="35">
        <v>196</v>
      </c>
      <c r="AC93" s="32">
        <v>0.14985469941198332</v>
      </c>
      <c r="AD93" s="35">
        <v>106</v>
      </c>
      <c r="AE93" s="32">
        <v>5.7396410123007169E-2</v>
      </c>
      <c r="AF93" s="35">
        <v>87</v>
      </c>
      <c r="AG93" s="22"/>
      <c r="AH93" s="30">
        <v>0.25108256707396015</v>
      </c>
      <c r="AI93" s="58">
        <f t="shared" si="14"/>
        <v>81</v>
      </c>
      <c r="AJ93" s="32">
        <v>0.49362163057964775</v>
      </c>
      <c r="AK93" s="33">
        <v>181</v>
      </c>
      <c r="AL93" s="32">
        <v>0.38744873201356106</v>
      </c>
      <c r="AM93" s="33">
        <v>180</v>
      </c>
      <c r="AN93" s="22"/>
      <c r="AO93" s="30">
        <v>0.51755401952231572</v>
      </c>
      <c r="AP93" s="58">
        <f t="shared" si="15"/>
        <v>132</v>
      </c>
      <c r="AQ93" s="22"/>
      <c r="AR93" s="30">
        <v>0.36990402654474741</v>
      </c>
      <c r="AS93" s="58">
        <f t="shared" si="16"/>
        <v>117</v>
      </c>
      <c r="AT93" s="30">
        <v>0.6178862514816319</v>
      </c>
      <c r="AU93" s="31">
        <v>200</v>
      </c>
      <c r="AV93" s="30">
        <v>0.25305112273405667</v>
      </c>
      <c r="AW93" s="31">
        <v>49</v>
      </c>
      <c r="AX93" s="24"/>
      <c r="AY93" s="30">
        <v>0.3769212197367014</v>
      </c>
      <c r="AZ93" s="58">
        <f t="shared" si="17"/>
        <v>201</v>
      </c>
      <c r="BA93" s="3">
        <v>0.53406019257780224</v>
      </c>
      <c r="BB93" s="13">
        <v>171</v>
      </c>
      <c r="BC93" s="2">
        <v>0.52168567031679214</v>
      </c>
      <c r="BD93" s="13">
        <v>198</v>
      </c>
      <c r="BE93" s="2">
        <v>4.662004662004662E-4</v>
      </c>
      <c r="BF93" s="13">
        <v>85</v>
      </c>
      <c r="BH93" s="31">
        <f t="shared" si="18"/>
        <v>158.125</v>
      </c>
      <c r="BI93" s="31">
        <f t="shared" si="19"/>
        <v>175</v>
      </c>
      <c r="BJ93" s="54"/>
    </row>
    <row r="94" spans="1:62">
      <c r="A94" s="48" t="s">
        <v>273</v>
      </c>
      <c r="B94" s="51">
        <v>1.0764599533258692</v>
      </c>
      <c r="C94" s="58">
        <f t="shared" si="10"/>
        <v>171</v>
      </c>
      <c r="D94" s="22"/>
      <c r="E94" s="30">
        <v>0.40795608773680275</v>
      </c>
      <c r="F94" s="58">
        <f t="shared" si="11"/>
        <v>147</v>
      </c>
      <c r="G94" s="32">
        <v>0.2889094715789009</v>
      </c>
      <c r="H94" s="33">
        <v>213</v>
      </c>
      <c r="I94" s="32">
        <v>0.59567073754313071</v>
      </c>
      <c r="J94" s="33">
        <v>160</v>
      </c>
      <c r="K94" s="32">
        <v>0.40619987998937507</v>
      </c>
      <c r="L94" s="33">
        <v>128</v>
      </c>
      <c r="M94" s="22"/>
      <c r="N94" s="30">
        <v>0.36163354888574178</v>
      </c>
      <c r="O94" s="58">
        <f t="shared" si="12"/>
        <v>140</v>
      </c>
      <c r="P94" s="32">
        <v>0.57251195094746232</v>
      </c>
      <c r="Q94" s="33">
        <v>154</v>
      </c>
      <c r="R94" s="32">
        <v>7.514095177202626E-2</v>
      </c>
      <c r="S94" s="33">
        <v>35</v>
      </c>
      <c r="T94" s="32">
        <v>0.7484325968170592</v>
      </c>
      <c r="U94" s="33">
        <v>233</v>
      </c>
      <c r="V94" s="22"/>
      <c r="W94" s="30">
        <v>0.17707081118585402</v>
      </c>
      <c r="X94" s="58">
        <f t="shared" si="13"/>
        <v>120</v>
      </c>
      <c r="Y94" s="32">
        <v>1.3536379018612521E-2</v>
      </c>
      <c r="Z94" s="35">
        <v>138</v>
      </c>
      <c r="AA94" s="32">
        <v>0.46149776832858302</v>
      </c>
      <c r="AB94" s="35">
        <v>205</v>
      </c>
      <c r="AC94" s="32">
        <v>6.6080271171022109E-2</v>
      </c>
      <c r="AD94" s="35">
        <v>17</v>
      </c>
      <c r="AE94" s="32">
        <v>1.6513717522423449E-2</v>
      </c>
      <c r="AF94" s="35">
        <v>34</v>
      </c>
      <c r="AG94" s="22"/>
      <c r="AH94" s="30">
        <v>0.33523126438094608</v>
      </c>
      <c r="AI94" s="58">
        <f t="shared" si="14"/>
        <v>136</v>
      </c>
      <c r="AJ94" s="32">
        <v>0.34006789392885489</v>
      </c>
      <c r="AK94" s="33">
        <v>98</v>
      </c>
      <c r="AL94" s="32">
        <v>0.25398955344288626</v>
      </c>
      <c r="AM94" s="33">
        <v>108</v>
      </c>
      <c r="AN94" s="22"/>
      <c r="AO94" s="30">
        <v>0.60229005123551493</v>
      </c>
      <c r="AP94" s="58">
        <f t="shared" si="15"/>
        <v>186</v>
      </c>
      <c r="AQ94" s="22"/>
      <c r="AR94" s="30">
        <v>0.3954369534267223</v>
      </c>
      <c r="AS94" s="58">
        <f t="shared" si="16"/>
        <v>128</v>
      </c>
      <c r="AT94" s="30">
        <v>0.7276059455429903</v>
      </c>
      <c r="AU94" s="31">
        <v>245</v>
      </c>
      <c r="AV94" s="30">
        <v>0.45058380210308024</v>
      </c>
      <c r="AW94" s="31">
        <v>193</v>
      </c>
      <c r="AX94" s="24"/>
      <c r="AY94" s="30">
        <v>0.42049372086131287</v>
      </c>
      <c r="AZ94" s="58">
        <f t="shared" si="17"/>
        <v>226</v>
      </c>
      <c r="BA94" s="3">
        <v>0.87582341952610354</v>
      </c>
      <c r="BB94" s="13">
        <v>259</v>
      </c>
      <c r="BC94" s="2">
        <v>0.12595543054470654</v>
      </c>
      <c r="BD94" s="13">
        <v>11</v>
      </c>
      <c r="BE94" s="2">
        <v>-4.662004662004662E-4</v>
      </c>
      <c r="BF94" s="13">
        <v>25</v>
      </c>
      <c r="BH94" s="31">
        <f t="shared" si="18"/>
        <v>156.75</v>
      </c>
      <c r="BI94" s="31">
        <f t="shared" si="19"/>
        <v>174</v>
      </c>
      <c r="BJ94" s="54"/>
    </row>
    <row r="95" spans="1:62">
      <c r="A95" s="48" t="s">
        <v>191</v>
      </c>
      <c r="B95" s="51">
        <v>1.0577976701667948</v>
      </c>
      <c r="C95" s="58">
        <f t="shared" si="10"/>
        <v>170</v>
      </c>
      <c r="D95" s="22"/>
      <c r="E95" s="30">
        <v>0.29295415440374167</v>
      </c>
      <c r="F95" s="58">
        <f t="shared" si="11"/>
        <v>83</v>
      </c>
      <c r="G95" s="32">
        <v>0.34276373835044571</v>
      </c>
      <c r="H95" s="33">
        <v>241</v>
      </c>
      <c r="I95" s="32">
        <v>0.63580201678604187</v>
      </c>
      <c r="J95" s="33">
        <v>182</v>
      </c>
      <c r="K95" s="32">
        <v>0.52659747144012758</v>
      </c>
      <c r="L95" s="33">
        <v>183</v>
      </c>
      <c r="M95" s="22"/>
      <c r="N95" s="30">
        <v>0.38447002565328292</v>
      </c>
      <c r="O95" s="58">
        <f t="shared" si="12"/>
        <v>156</v>
      </c>
      <c r="P95" s="32">
        <v>0.63590745621978606</v>
      </c>
      <c r="Q95" s="33">
        <v>195</v>
      </c>
      <c r="R95" s="32">
        <v>0.36006860193932316</v>
      </c>
      <c r="S95" s="33">
        <v>218</v>
      </c>
      <c r="T95" s="32">
        <v>0.63394764839931683</v>
      </c>
      <c r="U95" s="33">
        <v>191</v>
      </c>
      <c r="V95" s="22"/>
      <c r="W95" s="30">
        <v>0.26356170479288288</v>
      </c>
      <c r="X95" s="58">
        <f t="shared" si="13"/>
        <v>187</v>
      </c>
      <c r="Y95" s="32">
        <v>8.9437162683114885E-2</v>
      </c>
      <c r="Z95" s="35">
        <v>235</v>
      </c>
      <c r="AA95" s="32">
        <v>0.28584115440626673</v>
      </c>
      <c r="AB95" s="35">
        <v>120</v>
      </c>
      <c r="AC95" s="32">
        <v>0.10347409753602611</v>
      </c>
      <c r="AD95" s="35">
        <v>45</v>
      </c>
      <c r="AE95" s="32">
        <v>1.4945387117941361E-2</v>
      </c>
      <c r="AF95" s="35">
        <v>33</v>
      </c>
      <c r="AG95" s="22"/>
      <c r="AH95" s="30">
        <v>0.41048631433928096</v>
      </c>
      <c r="AI95" s="58">
        <f t="shared" si="14"/>
        <v>178</v>
      </c>
      <c r="AJ95" s="32">
        <v>0.47140402887983884</v>
      </c>
      <c r="AK95" s="33">
        <v>170</v>
      </c>
      <c r="AL95" s="32">
        <v>0.32545437023789048</v>
      </c>
      <c r="AM95" s="33">
        <v>154</v>
      </c>
      <c r="AN95" s="22"/>
      <c r="AO95" s="30">
        <v>0.46719697615420147</v>
      </c>
      <c r="AP95" s="58">
        <f t="shared" si="15"/>
        <v>93</v>
      </c>
      <c r="AQ95" s="22"/>
      <c r="AR95" s="30">
        <v>0.5213092460225992</v>
      </c>
      <c r="AS95" s="58">
        <f t="shared" si="16"/>
        <v>192</v>
      </c>
      <c r="AT95" s="30">
        <v>0.52768900891610604</v>
      </c>
      <c r="AU95" s="31">
        <v>146</v>
      </c>
      <c r="AV95" s="30">
        <v>0.4480366313929583</v>
      </c>
      <c r="AW95" s="31">
        <v>192</v>
      </c>
      <c r="AX95" s="24"/>
      <c r="AY95" s="30">
        <v>0.34826380598024453</v>
      </c>
      <c r="AZ95" s="58">
        <f t="shared" si="17"/>
        <v>184</v>
      </c>
      <c r="BA95" s="3">
        <v>0.59235531019289478</v>
      </c>
      <c r="BB95" s="13">
        <v>200</v>
      </c>
      <c r="BC95" s="2">
        <v>0.36897338034296584</v>
      </c>
      <c r="BD95" s="13">
        <v>110</v>
      </c>
      <c r="BE95" s="2">
        <v>9.324009324009324E-4</v>
      </c>
      <c r="BF95" s="13">
        <v>111</v>
      </c>
      <c r="BH95" s="31">
        <f t="shared" si="18"/>
        <v>155.375</v>
      </c>
      <c r="BI95" s="31">
        <f t="shared" si="19"/>
        <v>173</v>
      </c>
      <c r="BJ95" s="54"/>
    </row>
    <row r="96" spans="1:62">
      <c r="A96" s="48" t="s">
        <v>236</v>
      </c>
      <c r="B96" s="51">
        <v>1.0209647869784615</v>
      </c>
      <c r="C96" s="58">
        <f t="shared" si="10"/>
        <v>169</v>
      </c>
      <c r="D96" s="22"/>
      <c r="E96" s="30">
        <v>0.42579992179731407</v>
      </c>
      <c r="F96" s="58">
        <f t="shared" si="11"/>
        <v>163</v>
      </c>
      <c r="G96" s="32">
        <v>0.37198170968800554</v>
      </c>
      <c r="H96" s="33">
        <v>247</v>
      </c>
      <c r="I96" s="32">
        <v>0.82182539766630058</v>
      </c>
      <c r="J96" s="33">
        <v>250</v>
      </c>
      <c r="K96" s="32">
        <v>0.64333075551568397</v>
      </c>
      <c r="L96" s="33">
        <v>229</v>
      </c>
      <c r="M96" s="22"/>
      <c r="N96" s="30">
        <v>0.33410156915009354</v>
      </c>
      <c r="O96" s="58">
        <f t="shared" si="12"/>
        <v>113</v>
      </c>
      <c r="P96" s="32">
        <v>0.62260302379647992</v>
      </c>
      <c r="Q96" s="33">
        <v>188</v>
      </c>
      <c r="R96" s="32">
        <v>0.13206545293983474</v>
      </c>
      <c r="S96" s="33">
        <v>87</v>
      </c>
      <c r="T96" s="32">
        <v>0.58445228223169121</v>
      </c>
      <c r="U96" s="33">
        <v>168</v>
      </c>
      <c r="V96" s="22"/>
      <c r="W96" s="30">
        <v>0.21569316320676979</v>
      </c>
      <c r="X96" s="58">
        <f t="shared" si="13"/>
        <v>161</v>
      </c>
      <c r="Y96" s="32">
        <v>0.18654516215491823</v>
      </c>
      <c r="Z96" s="35">
        <v>252</v>
      </c>
      <c r="AA96" s="32">
        <v>0.22205138096070384</v>
      </c>
      <c r="AB96" s="35">
        <v>77</v>
      </c>
      <c r="AC96" s="32">
        <v>0.12336145227050319</v>
      </c>
      <c r="AD96" s="35">
        <v>76</v>
      </c>
      <c r="AE96" s="32">
        <v>4.1640220043953229E-2</v>
      </c>
      <c r="AF96" s="35">
        <v>73</v>
      </c>
      <c r="AG96" s="22"/>
      <c r="AH96" s="30">
        <v>0.41214456122858339</v>
      </c>
      <c r="AI96" s="58">
        <f t="shared" si="14"/>
        <v>180</v>
      </c>
      <c r="AJ96" s="32">
        <v>0.50445243942604012</v>
      </c>
      <c r="AK96" s="33">
        <v>184</v>
      </c>
      <c r="AL96" s="32">
        <v>0.33525039337455759</v>
      </c>
      <c r="AM96" s="33">
        <v>161</v>
      </c>
      <c r="AN96" s="22"/>
      <c r="AO96" s="30">
        <v>0.47170000934416123</v>
      </c>
      <c r="AP96" s="58">
        <f t="shared" si="15"/>
        <v>99</v>
      </c>
      <c r="AQ96" s="22"/>
      <c r="AR96" s="30">
        <v>0.37625988893472073</v>
      </c>
      <c r="AS96" s="58">
        <f t="shared" si="16"/>
        <v>121</v>
      </c>
      <c r="AT96" s="30">
        <v>0.61559732733390127</v>
      </c>
      <c r="AU96" s="31">
        <v>195</v>
      </c>
      <c r="AV96" s="30">
        <v>0.32281417551802055</v>
      </c>
      <c r="AW96" s="31">
        <v>99</v>
      </c>
      <c r="AX96" s="24"/>
      <c r="AY96" s="30">
        <v>0.43667782529701027</v>
      </c>
      <c r="AZ96" s="58">
        <f t="shared" si="17"/>
        <v>236</v>
      </c>
      <c r="BA96" s="3">
        <v>0.49411804704878365</v>
      </c>
      <c r="BB96" s="13">
        <v>140</v>
      </c>
      <c r="BC96" s="2">
        <v>0.33978258421939744</v>
      </c>
      <c r="BD96" s="13">
        <v>92</v>
      </c>
      <c r="BE96" s="2">
        <v>4.662004662004662E-3</v>
      </c>
      <c r="BF96" s="13">
        <v>192</v>
      </c>
      <c r="BH96" s="31">
        <f t="shared" si="18"/>
        <v>155.25</v>
      </c>
      <c r="BI96" s="31">
        <f t="shared" si="19"/>
        <v>172</v>
      </c>
      <c r="BJ96" s="54"/>
    </row>
    <row r="97" spans="1:62">
      <c r="A97" s="48" t="s">
        <v>292</v>
      </c>
      <c r="B97" s="51">
        <v>0.94409068919983352</v>
      </c>
      <c r="C97" s="58">
        <f t="shared" si="10"/>
        <v>168</v>
      </c>
      <c r="D97" s="22"/>
      <c r="E97" s="30">
        <v>0.44845639238829293</v>
      </c>
      <c r="F97" s="58">
        <f t="shared" si="11"/>
        <v>180</v>
      </c>
      <c r="G97" s="32">
        <v>0.19440707984582539</v>
      </c>
      <c r="H97" s="33">
        <v>156</v>
      </c>
      <c r="I97" s="32">
        <v>0.51654995522295688</v>
      </c>
      <c r="J97" s="33">
        <v>105</v>
      </c>
      <c r="K97" s="32">
        <v>0.32243677212895178</v>
      </c>
      <c r="L97" s="33">
        <v>96</v>
      </c>
      <c r="M97" s="22"/>
      <c r="N97" s="30">
        <v>0.5159392449273541</v>
      </c>
      <c r="O97" s="58">
        <f t="shared" si="12"/>
        <v>238</v>
      </c>
      <c r="P97" s="32">
        <v>0.62862054070628148</v>
      </c>
      <c r="Q97" s="33">
        <v>191</v>
      </c>
      <c r="R97" s="32">
        <v>0.18822760692219345</v>
      </c>
      <c r="S97" s="33">
        <v>137</v>
      </c>
      <c r="T97" s="32">
        <v>0.73127402039187916</v>
      </c>
      <c r="U97" s="33">
        <v>229</v>
      </c>
      <c r="V97" s="22"/>
      <c r="W97" s="30">
        <v>0.16254565070483123</v>
      </c>
      <c r="X97" s="58">
        <f t="shared" si="13"/>
        <v>92</v>
      </c>
      <c r="Y97" s="32">
        <v>0.35970024979184012</v>
      </c>
      <c r="Z97" s="35">
        <v>258</v>
      </c>
      <c r="AA97" s="32">
        <v>0.60620090846832508</v>
      </c>
      <c r="AB97" s="35">
        <v>240</v>
      </c>
      <c r="AC97" s="32">
        <v>0.2664762182486845</v>
      </c>
      <c r="AD97" s="35">
        <v>194</v>
      </c>
      <c r="AE97" s="32">
        <v>4.7914698632963069E-2</v>
      </c>
      <c r="AF97" s="35">
        <v>77</v>
      </c>
      <c r="AG97" s="22"/>
      <c r="AH97" s="30">
        <v>0.35861638276973906</v>
      </c>
      <c r="AI97" s="58">
        <f t="shared" si="14"/>
        <v>154</v>
      </c>
      <c r="AJ97" s="32">
        <v>0.45208537106894053</v>
      </c>
      <c r="AK97" s="33">
        <v>165</v>
      </c>
      <c r="AL97" s="32">
        <v>0.29700950017214994</v>
      </c>
      <c r="AM97" s="33">
        <v>144</v>
      </c>
      <c r="AN97" s="22"/>
      <c r="AO97" s="30">
        <v>0.52888488166564307</v>
      </c>
      <c r="AP97" s="58">
        <f t="shared" si="15"/>
        <v>139</v>
      </c>
      <c r="AQ97" s="22"/>
      <c r="AR97" s="30">
        <v>0.3982894255759023</v>
      </c>
      <c r="AS97" s="58">
        <f t="shared" si="16"/>
        <v>130</v>
      </c>
      <c r="AT97" s="30">
        <v>0.49388401744209437</v>
      </c>
      <c r="AU97" s="31">
        <v>125</v>
      </c>
      <c r="AV97" s="30">
        <v>0.36611759709644565</v>
      </c>
      <c r="AW97" s="31">
        <v>133</v>
      </c>
      <c r="AX97" s="24"/>
      <c r="AY97" s="30">
        <v>0.29079211325216681</v>
      </c>
      <c r="AZ97" s="58">
        <f t="shared" si="17"/>
        <v>121</v>
      </c>
      <c r="BA97" s="3">
        <v>0.54268834879483685</v>
      </c>
      <c r="BB97" s="13">
        <v>178</v>
      </c>
      <c r="BC97" s="2">
        <v>0.43966292189000827</v>
      </c>
      <c r="BD97" s="13">
        <v>149</v>
      </c>
      <c r="BE97" s="2">
        <v>4.662004662004662E-4</v>
      </c>
      <c r="BF97" s="13">
        <v>71</v>
      </c>
      <c r="BH97" s="31">
        <f t="shared" si="18"/>
        <v>152.75</v>
      </c>
      <c r="BI97" s="31">
        <f t="shared" si="19"/>
        <v>168</v>
      </c>
      <c r="BJ97" s="54"/>
    </row>
    <row r="98" spans="1:62">
      <c r="A98" s="48" t="s">
        <v>69</v>
      </c>
      <c r="B98" s="51">
        <v>0.91691920591050557</v>
      </c>
      <c r="C98" s="58">
        <f t="shared" si="10"/>
        <v>167</v>
      </c>
      <c r="D98" s="22"/>
      <c r="E98" s="30">
        <v>0.45999679112549879</v>
      </c>
      <c r="F98" s="58">
        <f t="shared" si="11"/>
        <v>194</v>
      </c>
      <c r="G98" s="32">
        <v>0.36766731782262263</v>
      </c>
      <c r="H98" s="33">
        <v>246</v>
      </c>
      <c r="I98" s="32">
        <v>0.75806868286319418</v>
      </c>
      <c r="J98" s="33">
        <v>235</v>
      </c>
      <c r="K98" s="32">
        <v>0.58344742156459894</v>
      </c>
      <c r="L98" s="33">
        <v>212</v>
      </c>
      <c r="M98" s="22"/>
      <c r="N98" s="30">
        <v>0.39660743279872079</v>
      </c>
      <c r="O98" s="58">
        <f t="shared" si="12"/>
        <v>168</v>
      </c>
      <c r="P98" s="32">
        <v>0.49130162205280492</v>
      </c>
      <c r="Q98" s="33">
        <v>123</v>
      </c>
      <c r="R98" s="32">
        <v>0.1216279963369265</v>
      </c>
      <c r="S98" s="33">
        <v>74</v>
      </c>
      <c r="T98" s="32">
        <v>0.44439929327146205</v>
      </c>
      <c r="U98" s="33">
        <v>87</v>
      </c>
      <c r="V98" s="22"/>
      <c r="W98" s="30">
        <v>0.18747130711377169</v>
      </c>
      <c r="X98" s="58">
        <f t="shared" si="13"/>
        <v>133</v>
      </c>
      <c r="Y98" s="32">
        <v>1.3703323055841042E-2</v>
      </c>
      <c r="Z98" s="35">
        <v>139</v>
      </c>
      <c r="AA98" s="32">
        <v>0.40507431982626535</v>
      </c>
      <c r="AB98" s="35">
        <v>187</v>
      </c>
      <c r="AC98" s="32">
        <v>0.20418459109595491</v>
      </c>
      <c r="AD98" s="35">
        <v>153</v>
      </c>
      <c r="AE98" s="32">
        <v>0.20974219911572084</v>
      </c>
      <c r="AF98" s="35">
        <v>174</v>
      </c>
      <c r="AG98" s="22"/>
      <c r="AH98" s="30">
        <v>0.34483917460328783</v>
      </c>
      <c r="AI98" s="58">
        <f t="shared" si="14"/>
        <v>138</v>
      </c>
      <c r="AJ98" s="32">
        <v>0.32136111052060012</v>
      </c>
      <c r="AK98" s="33">
        <v>82</v>
      </c>
      <c r="AL98" s="32">
        <v>0.21143419878216926</v>
      </c>
      <c r="AM98" s="33">
        <v>74</v>
      </c>
      <c r="AN98" s="22"/>
      <c r="AO98" s="30">
        <v>0.45027685030741749</v>
      </c>
      <c r="AP98" s="58">
        <f t="shared" si="15"/>
        <v>81</v>
      </c>
      <c r="AQ98" s="22"/>
      <c r="AR98" s="30">
        <v>0.45644821780753508</v>
      </c>
      <c r="AS98" s="58">
        <f t="shared" si="16"/>
        <v>159</v>
      </c>
      <c r="AT98" s="30">
        <v>0.57075966452144633</v>
      </c>
      <c r="AU98" s="31">
        <v>170</v>
      </c>
      <c r="AV98" s="30">
        <v>0.32517131693430296</v>
      </c>
      <c r="AW98" s="31">
        <v>101</v>
      </c>
      <c r="AX98" s="24"/>
      <c r="AY98" s="30">
        <v>0.37390515768700733</v>
      </c>
      <c r="AZ98" s="58">
        <f t="shared" si="17"/>
        <v>197</v>
      </c>
      <c r="BA98" s="3">
        <v>0.54808009294628901</v>
      </c>
      <c r="BB98" s="13">
        <v>184</v>
      </c>
      <c r="BC98" s="2">
        <v>0.49885134479381937</v>
      </c>
      <c r="BD98" s="13">
        <v>187</v>
      </c>
      <c r="BE98" s="2">
        <v>1.8648018648018648E-3</v>
      </c>
      <c r="BF98" s="13">
        <v>146</v>
      </c>
      <c r="BH98" s="31">
        <f t="shared" si="18"/>
        <v>154.625</v>
      </c>
      <c r="BI98" s="31">
        <f t="shared" si="19"/>
        <v>169</v>
      </c>
      <c r="BJ98" s="54"/>
    </row>
    <row r="99" spans="1:62">
      <c r="A99" s="48" t="s">
        <v>138</v>
      </c>
      <c r="B99" s="51">
        <v>0.87835536910119372</v>
      </c>
      <c r="C99" s="58">
        <f t="shared" si="10"/>
        <v>166</v>
      </c>
      <c r="D99" s="22"/>
      <c r="E99" s="30">
        <v>0.24258300822429243</v>
      </c>
      <c r="F99" s="58">
        <f t="shared" si="11"/>
        <v>43</v>
      </c>
      <c r="G99" s="32">
        <v>0.37553871891966761</v>
      </c>
      <c r="H99" s="33">
        <v>248</v>
      </c>
      <c r="I99" s="32">
        <v>0.60610258354723934</v>
      </c>
      <c r="J99" s="33">
        <v>167</v>
      </c>
      <c r="K99" s="32">
        <v>0.48144766083586449</v>
      </c>
      <c r="L99" s="33">
        <v>164</v>
      </c>
      <c r="M99" s="22"/>
      <c r="N99" s="30">
        <v>0.4179747297594692</v>
      </c>
      <c r="O99" s="58">
        <f t="shared" si="12"/>
        <v>191</v>
      </c>
      <c r="P99" s="32">
        <v>0.63911703643587248</v>
      </c>
      <c r="Q99" s="33">
        <v>197</v>
      </c>
      <c r="R99" s="32">
        <v>0.11353706897281546</v>
      </c>
      <c r="S99" s="33">
        <v>68</v>
      </c>
      <c r="T99" s="32">
        <v>0.46478685113328128</v>
      </c>
      <c r="U99" s="33">
        <v>108</v>
      </c>
      <c r="V99" s="22"/>
      <c r="W99" s="30">
        <v>0.31786222290942973</v>
      </c>
      <c r="X99" s="58">
        <f t="shared" si="13"/>
        <v>225</v>
      </c>
      <c r="Y99" s="32">
        <v>2.93470286133529E-2</v>
      </c>
      <c r="Z99" s="35">
        <v>190</v>
      </c>
      <c r="AA99" s="32">
        <v>0.20745628379554018</v>
      </c>
      <c r="AB99" s="35">
        <v>68</v>
      </c>
      <c r="AC99" s="32">
        <v>0.19904554730346549</v>
      </c>
      <c r="AD99" s="35">
        <v>151</v>
      </c>
      <c r="AE99" s="32">
        <v>0.17762687223513041</v>
      </c>
      <c r="AF99" s="35">
        <v>154</v>
      </c>
      <c r="AG99" s="22"/>
      <c r="AH99" s="30">
        <v>0.29185819110649036</v>
      </c>
      <c r="AI99" s="58">
        <f t="shared" si="14"/>
        <v>112</v>
      </c>
      <c r="AJ99" s="32">
        <v>0.44861510946865851</v>
      </c>
      <c r="AK99" s="33">
        <v>162</v>
      </c>
      <c r="AL99" s="32">
        <v>0.35052115118124949</v>
      </c>
      <c r="AM99" s="33">
        <v>167</v>
      </c>
      <c r="AN99" s="22"/>
      <c r="AO99" s="30">
        <v>0.62802581172174843</v>
      </c>
      <c r="AP99" s="58">
        <f t="shared" si="15"/>
        <v>192</v>
      </c>
      <c r="AQ99" s="22"/>
      <c r="AR99" s="30">
        <v>0.52886013096843443</v>
      </c>
      <c r="AS99" s="58">
        <f t="shared" si="16"/>
        <v>200</v>
      </c>
      <c r="AT99" s="30">
        <v>0.55048989271260795</v>
      </c>
      <c r="AU99" s="31">
        <v>158</v>
      </c>
      <c r="AV99" s="30">
        <v>0.42518196104887979</v>
      </c>
      <c r="AW99" s="31">
        <v>176</v>
      </c>
      <c r="AX99" s="24"/>
      <c r="AY99" s="30">
        <v>0.22677584186969021</v>
      </c>
      <c r="AZ99" s="58">
        <f t="shared" si="17"/>
        <v>58</v>
      </c>
      <c r="BA99" s="3">
        <v>0.70191391523935165</v>
      </c>
      <c r="BB99" s="13">
        <v>241</v>
      </c>
      <c r="BC99" s="2">
        <v>0.4316830215040916</v>
      </c>
      <c r="BD99" s="13">
        <v>146</v>
      </c>
      <c r="BE99" s="2">
        <v>9.324009324009324E-4</v>
      </c>
      <c r="BF99" s="13">
        <v>112</v>
      </c>
      <c r="BH99" s="31">
        <f t="shared" si="18"/>
        <v>148.375</v>
      </c>
      <c r="BI99" s="31">
        <f t="shared" si="19"/>
        <v>159</v>
      </c>
      <c r="BJ99" s="54"/>
    </row>
    <row r="100" spans="1:62">
      <c r="A100" s="48" t="s">
        <v>131</v>
      </c>
      <c r="B100" s="51">
        <v>0.8317973860029455</v>
      </c>
      <c r="C100" s="58">
        <f t="shared" si="10"/>
        <v>165</v>
      </c>
      <c r="D100" s="22"/>
      <c r="E100" s="30">
        <v>0.31989193999396653</v>
      </c>
      <c r="F100" s="58">
        <f t="shared" si="11"/>
        <v>100</v>
      </c>
      <c r="G100" s="32">
        <v>0.10579569810563851</v>
      </c>
      <c r="H100" s="33">
        <v>71</v>
      </c>
      <c r="I100" s="32">
        <v>0.79870496004978064</v>
      </c>
      <c r="J100" s="33">
        <v>246</v>
      </c>
      <c r="K100" s="32">
        <v>0.68178326886669716</v>
      </c>
      <c r="L100" s="33">
        <v>239</v>
      </c>
      <c r="M100" s="22"/>
      <c r="N100" s="30">
        <v>0.34547806852070945</v>
      </c>
      <c r="O100" s="58">
        <f t="shared" si="12"/>
        <v>122</v>
      </c>
      <c r="P100" s="32">
        <v>0.63422527101041903</v>
      </c>
      <c r="Q100" s="33">
        <v>194</v>
      </c>
      <c r="R100" s="32">
        <v>0.14350815685753118</v>
      </c>
      <c r="S100" s="33">
        <v>93</v>
      </c>
      <c r="T100" s="32">
        <v>0.44200013356306805</v>
      </c>
      <c r="U100" s="33">
        <v>86</v>
      </c>
      <c r="V100" s="22"/>
      <c r="W100" s="30">
        <v>0.30707580685116631</v>
      </c>
      <c r="X100" s="58">
        <f t="shared" si="13"/>
        <v>215</v>
      </c>
      <c r="Y100" s="32">
        <v>2.4906600249066005E-2</v>
      </c>
      <c r="Z100" s="35">
        <v>181</v>
      </c>
      <c r="AA100" s="32">
        <v>0.43356111382196616</v>
      </c>
      <c r="AB100" s="35">
        <v>194</v>
      </c>
      <c r="AC100" s="32">
        <v>9.1905021340869045E-2</v>
      </c>
      <c r="AD100" s="35">
        <v>37</v>
      </c>
      <c r="AE100" s="32">
        <v>8.5904254582806136E-2</v>
      </c>
      <c r="AF100" s="35">
        <v>108</v>
      </c>
      <c r="AG100" s="22"/>
      <c r="AH100" s="30">
        <v>0.35091237954932131</v>
      </c>
      <c r="AI100" s="58">
        <f t="shared" si="14"/>
        <v>144</v>
      </c>
      <c r="AJ100" s="32">
        <v>0.26527114272750552</v>
      </c>
      <c r="AK100" s="33">
        <v>44</v>
      </c>
      <c r="AL100" s="32">
        <v>0.13180525005346283</v>
      </c>
      <c r="AM100" s="33">
        <v>20</v>
      </c>
      <c r="AN100" s="22"/>
      <c r="AO100" s="30">
        <v>0.45305438104067108</v>
      </c>
      <c r="AP100" s="58">
        <f t="shared" si="15"/>
        <v>83</v>
      </c>
      <c r="AQ100" s="22"/>
      <c r="AR100" s="30">
        <v>0.51899446305311536</v>
      </c>
      <c r="AS100" s="58">
        <f t="shared" si="16"/>
        <v>189</v>
      </c>
      <c r="AT100" s="30">
        <v>0.62403315979737639</v>
      </c>
      <c r="AU100" s="31">
        <v>205</v>
      </c>
      <c r="AV100" s="30">
        <v>0.34104550574485298</v>
      </c>
      <c r="AW100" s="31">
        <v>115</v>
      </c>
      <c r="AX100" s="24"/>
      <c r="AY100" s="30">
        <v>0.32869146083078465</v>
      </c>
      <c r="AZ100" s="58">
        <f t="shared" si="17"/>
        <v>168</v>
      </c>
      <c r="BA100" s="3">
        <v>0.63932444848267045</v>
      </c>
      <c r="BB100" s="13">
        <v>219</v>
      </c>
      <c r="BC100" s="2">
        <v>0.35718174120833679</v>
      </c>
      <c r="BD100" s="13">
        <v>106</v>
      </c>
      <c r="BE100" s="2">
        <v>2.331002331002331E-3</v>
      </c>
      <c r="BF100" s="13">
        <v>158</v>
      </c>
      <c r="BH100" s="31">
        <f t="shared" si="18"/>
        <v>148.25</v>
      </c>
      <c r="BI100" s="31">
        <f t="shared" si="19"/>
        <v>158</v>
      </c>
      <c r="BJ100" s="54"/>
    </row>
    <row r="101" spans="1:62">
      <c r="A101" s="48" t="s">
        <v>76</v>
      </c>
      <c r="B101" s="51">
        <v>0.74776267470387303</v>
      </c>
      <c r="C101" s="58">
        <f t="shared" si="10"/>
        <v>164</v>
      </c>
      <c r="D101" s="22"/>
      <c r="E101" s="30">
        <v>0.55148332095502395</v>
      </c>
      <c r="F101" s="58">
        <f t="shared" si="11"/>
        <v>235</v>
      </c>
      <c r="G101" s="32">
        <v>0.23473731746031182</v>
      </c>
      <c r="H101" s="33">
        <v>184</v>
      </c>
      <c r="I101" s="32">
        <v>0.63683128302849235</v>
      </c>
      <c r="J101" s="33">
        <v>183</v>
      </c>
      <c r="K101" s="32">
        <v>0.34657309391878849</v>
      </c>
      <c r="L101" s="33">
        <v>104</v>
      </c>
      <c r="M101" s="22"/>
      <c r="N101" s="30">
        <v>0.40437470014235505</v>
      </c>
      <c r="O101" s="58">
        <f t="shared" si="12"/>
        <v>175</v>
      </c>
      <c r="P101" s="32">
        <v>0.66299085838082339</v>
      </c>
      <c r="Q101" s="33">
        <v>204</v>
      </c>
      <c r="R101" s="32">
        <v>0.15087847743034197</v>
      </c>
      <c r="S101" s="33">
        <v>103</v>
      </c>
      <c r="T101" s="32">
        <v>0.47084730671591807</v>
      </c>
      <c r="U101" s="33">
        <v>111</v>
      </c>
      <c r="V101" s="22"/>
      <c r="W101" s="30">
        <v>0.17716292857521482</v>
      </c>
      <c r="X101" s="58">
        <f t="shared" si="13"/>
        <v>121</v>
      </c>
      <c r="Y101" s="32">
        <v>0</v>
      </c>
      <c r="Z101" s="35">
        <v>4</v>
      </c>
      <c r="AA101" s="32">
        <v>0.87861483233554727</v>
      </c>
      <c r="AB101" s="35">
        <v>260</v>
      </c>
      <c r="AC101" s="32">
        <v>0.12020374670811415</v>
      </c>
      <c r="AD101" s="35">
        <v>68</v>
      </c>
      <c r="AE101" s="32">
        <v>0.11819288245059528</v>
      </c>
      <c r="AF101" s="35">
        <v>128</v>
      </c>
      <c r="AG101" s="22"/>
      <c r="AH101" s="30">
        <v>0.40566524285333316</v>
      </c>
      <c r="AI101" s="58">
        <f t="shared" si="14"/>
        <v>176</v>
      </c>
      <c r="AJ101" s="32">
        <v>0.42533573147095183</v>
      </c>
      <c r="AK101" s="33">
        <v>155</v>
      </c>
      <c r="AL101" s="32">
        <v>0.26961689022062835</v>
      </c>
      <c r="AM101" s="33">
        <v>120</v>
      </c>
      <c r="AN101" s="22"/>
      <c r="AO101" s="30">
        <v>0.48301262599613953</v>
      </c>
      <c r="AP101" s="58">
        <f t="shared" si="15"/>
        <v>106</v>
      </c>
      <c r="AQ101" s="22"/>
      <c r="AR101" s="30">
        <v>0.40171083501634308</v>
      </c>
      <c r="AS101" s="58">
        <f t="shared" si="16"/>
        <v>134</v>
      </c>
      <c r="AT101" s="30">
        <v>0.52415113515508849</v>
      </c>
      <c r="AU101" s="31">
        <v>141</v>
      </c>
      <c r="AV101" s="30">
        <v>0.40570638548801058</v>
      </c>
      <c r="AW101" s="31">
        <v>161</v>
      </c>
      <c r="AX101" s="24"/>
      <c r="AY101" s="30">
        <v>0.27232146813729258</v>
      </c>
      <c r="AZ101" s="58">
        <f t="shared" si="17"/>
        <v>106</v>
      </c>
      <c r="BA101" s="3">
        <v>0.25244492668882129</v>
      </c>
      <c r="BB101" s="13">
        <v>29</v>
      </c>
      <c r="BC101" s="2">
        <v>0.30065399411292076</v>
      </c>
      <c r="BD101" s="13">
        <v>81</v>
      </c>
      <c r="BE101" s="2">
        <v>-4.662004662004662E-4</v>
      </c>
      <c r="BF101" s="13">
        <v>5</v>
      </c>
      <c r="BH101" s="31">
        <f t="shared" si="18"/>
        <v>152.125</v>
      </c>
      <c r="BI101" s="31">
        <f t="shared" si="19"/>
        <v>165</v>
      </c>
      <c r="BJ101" s="54"/>
    </row>
    <row r="102" spans="1:62">
      <c r="A102" s="48" t="s">
        <v>167</v>
      </c>
      <c r="B102" s="51">
        <v>0.72933324009240041</v>
      </c>
      <c r="C102" s="58">
        <f t="shared" si="10"/>
        <v>163</v>
      </c>
      <c r="D102" s="22"/>
      <c r="E102" s="30">
        <v>0.3030587565302148</v>
      </c>
      <c r="F102" s="58">
        <f t="shared" si="11"/>
        <v>89</v>
      </c>
      <c r="G102" s="32">
        <v>0.18117769153473401</v>
      </c>
      <c r="H102" s="33">
        <v>142</v>
      </c>
      <c r="I102" s="32">
        <v>0.52680306241411123</v>
      </c>
      <c r="J102" s="33">
        <v>110</v>
      </c>
      <c r="K102" s="32">
        <v>0.32611907779363253</v>
      </c>
      <c r="L102" s="33">
        <v>97</v>
      </c>
      <c r="M102" s="22"/>
      <c r="N102" s="30">
        <v>0.30307961049113047</v>
      </c>
      <c r="O102" s="58">
        <f t="shared" si="12"/>
        <v>90</v>
      </c>
      <c r="P102" s="32">
        <v>0.71507086132725661</v>
      </c>
      <c r="Q102" s="33">
        <v>230</v>
      </c>
      <c r="R102" s="32">
        <v>0.21712441922486425</v>
      </c>
      <c r="S102" s="33">
        <v>157</v>
      </c>
      <c r="T102" s="32">
        <v>0.63730271941194805</v>
      </c>
      <c r="U102" s="33">
        <v>193</v>
      </c>
      <c r="V102" s="22"/>
      <c r="W102" s="30">
        <v>0.29757632055133626</v>
      </c>
      <c r="X102" s="58">
        <f t="shared" si="13"/>
        <v>209</v>
      </c>
      <c r="Y102" s="32">
        <v>2.012072434607646E-3</v>
      </c>
      <c r="Z102" s="35">
        <v>24</v>
      </c>
      <c r="AA102" s="32">
        <v>0.92551765267520658</v>
      </c>
      <c r="AB102" s="35">
        <v>261</v>
      </c>
      <c r="AC102" s="32">
        <v>0.18872286493388007</v>
      </c>
      <c r="AD102" s="35">
        <v>140</v>
      </c>
      <c r="AE102" s="32">
        <v>8.2129826718622317E-2</v>
      </c>
      <c r="AF102" s="35">
        <v>102</v>
      </c>
      <c r="AG102" s="22"/>
      <c r="AH102" s="30">
        <v>0.43640913732147341</v>
      </c>
      <c r="AI102" s="58">
        <f t="shared" si="14"/>
        <v>190</v>
      </c>
      <c r="AJ102" s="32">
        <v>0.40242845550035777</v>
      </c>
      <c r="AK102" s="33">
        <v>141</v>
      </c>
      <c r="AL102" s="32">
        <v>0.2624552748087513</v>
      </c>
      <c r="AM102" s="33">
        <v>112</v>
      </c>
      <c r="AN102" s="22"/>
      <c r="AO102" s="30">
        <v>0.56966572943220584</v>
      </c>
      <c r="AP102" s="58">
        <f t="shared" si="15"/>
        <v>164</v>
      </c>
      <c r="AQ102" s="22"/>
      <c r="AR102" s="30">
        <v>0.44722010992530564</v>
      </c>
      <c r="AS102" s="58">
        <f t="shared" si="16"/>
        <v>154</v>
      </c>
      <c r="AT102" s="30">
        <v>0.56542458035381649</v>
      </c>
      <c r="AU102" s="31">
        <v>167</v>
      </c>
      <c r="AV102" s="30">
        <v>0.42662545476434333</v>
      </c>
      <c r="AW102" s="31">
        <v>179</v>
      </c>
      <c r="AX102" s="24"/>
      <c r="AY102" s="30">
        <v>0.30439780344485118</v>
      </c>
      <c r="AZ102" s="58">
        <f t="shared" si="17"/>
        <v>145</v>
      </c>
      <c r="BA102" s="3">
        <v>0.37473015230889811</v>
      </c>
      <c r="BB102" s="13">
        <v>75</v>
      </c>
      <c r="BC102" s="2">
        <v>0.23284818106212676</v>
      </c>
      <c r="BD102" s="13">
        <v>47</v>
      </c>
      <c r="BE102" s="2">
        <v>1.8648018648018648E-3</v>
      </c>
      <c r="BF102" s="13">
        <v>137</v>
      </c>
      <c r="BH102" s="31">
        <f t="shared" si="18"/>
        <v>150.5</v>
      </c>
      <c r="BI102" s="31">
        <f t="shared" si="19"/>
        <v>161</v>
      </c>
      <c r="BJ102" s="54"/>
    </row>
    <row r="103" spans="1:62">
      <c r="A103" s="48" t="s">
        <v>41</v>
      </c>
      <c r="B103" s="51">
        <v>0.72869913238799877</v>
      </c>
      <c r="C103" s="58">
        <f t="shared" si="10"/>
        <v>162</v>
      </c>
      <c r="D103" s="22"/>
      <c r="E103" s="30">
        <v>0.38514905278679912</v>
      </c>
      <c r="F103" s="58">
        <f t="shared" si="11"/>
        <v>134</v>
      </c>
      <c r="G103" s="32">
        <v>0.24730015617197854</v>
      </c>
      <c r="H103" s="33">
        <v>195</v>
      </c>
      <c r="I103" s="32">
        <v>0.64006476701811321</v>
      </c>
      <c r="J103" s="33">
        <v>186</v>
      </c>
      <c r="K103" s="32">
        <v>0.55977929558156214</v>
      </c>
      <c r="L103" s="33">
        <v>198</v>
      </c>
      <c r="M103" s="22"/>
      <c r="N103" s="30">
        <v>0.33337149421615281</v>
      </c>
      <c r="O103" s="58">
        <f t="shared" si="12"/>
        <v>112</v>
      </c>
      <c r="P103" s="32">
        <v>0.57377871993465956</v>
      </c>
      <c r="Q103" s="33">
        <v>158</v>
      </c>
      <c r="R103" s="32">
        <v>0.15824956508369975</v>
      </c>
      <c r="S103" s="33">
        <v>109</v>
      </c>
      <c r="T103" s="32">
        <v>0.47925032681818736</v>
      </c>
      <c r="U103" s="33">
        <v>117</v>
      </c>
      <c r="V103" s="22"/>
      <c r="W103" s="30">
        <v>0.24240850144665585</v>
      </c>
      <c r="X103" s="58">
        <f t="shared" si="13"/>
        <v>176</v>
      </c>
      <c r="Y103" s="32">
        <v>1.759729272419628E-2</v>
      </c>
      <c r="Z103" s="35">
        <v>160</v>
      </c>
      <c r="AA103" s="32">
        <v>0.1658255185940069</v>
      </c>
      <c r="AB103" s="35">
        <v>44</v>
      </c>
      <c r="AC103" s="32">
        <v>0.22853213242678244</v>
      </c>
      <c r="AD103" s="35">
        <v>169</v>
      </c>
      <c r="AE103" s="32">
        <v>0.51137478594437946</v>
      </c>
      <c r="AF103" s="35">
        <v>242</v>
      </c>
      <c r="AG103" s="22"/>
      <c r="AH103" s="30">
        <v>0.43613731108684861</v>
      </c>
      <c r="AI103" s="58">
        <f t="shared" si="14"/>
        <v>189</v>
      </c>
      <c r="AJ103" s="32">
        <v>0.44116618417527687</v>
      </c>
      <c r="AK103" s="33">
        <v>159</v>
      </c>
      <c r="AL103" s="32">
        <v>0.27779144295595998</v>
      </c>
      <c r="AM103" s="33">
        <v>129</v>
      </c>
      <c r="AN103" s="22"/>
      <c r="AO103" s="30">
        <v>0.52616707264124207</v>
      </c>
      <c r="AP103" s="58">
        <f t="shared" si="15"/>
        <v>135</v>
      </c>
      <c r="AQ103" s="22"/>
      <c r="AR103" s="30">
        <v>0.38946163342202483</v>
      </c>
      <c r="AS103" s="58">
        <f t="shared" si="16"/>
        <v>124</v>
      </c>
      <c r="AT103" s="30">
        <v>0.4544852470782057</v>
      </c>
      <c r="AU103" s="31">
        <v>106</v>
      </c>
      <c r="AV103" s="30">
        <v>0.53334626654667128</v>
      </c>
      <c r="AW103" s="31">
        <v>227</v>
      </c>
      <c r="AX103" s="24"/>
      <c r="AY103" s="30">
        <v>0.34779925754929125</v>
      </c>
      <c r="AZ103" s="58">
        <f t="shared" si="17"/>
        <v>182</v>
      </c>
      <c r="BA103" s="3">
        <v>0.54349886750564003</v>
      </c>
      <c r="BB103" s="13">
        <v>179</v>
      </c>
      <c r="BC103" s="2">
        <v>0.41793784416926577</v>
      </c>
      <c r="BD103" s="13">
        <v>136</v>
      </c>
      <c r="BE103" s="2">
        <v>7.9254079254079263E-3</v>
      </c>
      <c r="BF103" s="13">
        <v>209</v>
      </c>
      <c r="BH103" s="31">
        <f t="shared" si="18"/>
        <v>151.75</v>
      </c>
      <c r="BI103" s="31">
        <f t="shared" si="19"/>
        <v>163</v>
      </c>
      <c r="BJ103" s="54"/>
    </row>
    <row r="104" spans="1:62">
      <c r="A104" s="48" t="s">
        <v>85</v>
      </c>
      <c r="B104" s="51">
        <v>0.69682179993225202</v>
      </c>
      <c r="C104" s="58">
        <f t="shared" si="10"/>
        <v>161</v>
      </c>
      <c r="D104" s="22"/>
      <c r="E104" s="30">
        <v>0.36154642209557669</v>
      </c>
      <c r="F104" s="58">
        <f t="shared" si="11"/>
        <v>125</v>
      </c>
      <c r="G104" s="32">
        <v>8.9578116579452943E-2</v>
      </c>
      <c r="H104" s="33">
        <v>53</v>
      </c>
      <c r="I104" s="32">
        <v>0.60813003668873877</v>
      </c>
      <c r="J104" s="33">
        <v>169</v>
      </c>
      <c r="K104" s="32">
        <v>0.57934352814068346</v>
      </c>
      <c r="L104" s="33">
        <v>208</v>
      </c>
      <c r="M104" s="22"/>
      <c r="N104" s="30">
        <v>0.44003054249644324</v>
      </c>
      <c r="O104" s="58">
        <f t="shared" si="12"/>
        <v>205</v>
      </c>
      <c r="P104" s="32">
        <v>0.52752177323835303</v>
      </c>
      <c r="Q104" s="33">
        <v>138</v>
      </c>
      <c r="R104" s="32">
        <v>0.16126289434260069</v>
      </c>
      <c r="S104" s="33">
        <v>113</v>
      </c>
      <c r="T104" s="32">
        <v>0.5394565288025327</v>
      </c>
      <c r="U104" s="33">
        <v>147</v>
      </c>
      <c r="V104" s="22"/>
      <c r="W104" s="30">
        <v>0.194087907214539</v>
      </c>
      <c r="X104" s="58">
        <f t="shared" si="13"/>
        <v>140</v>
      </c>
      <c r="Y104" s="32">
        <v>7.3394495412844041E-2</v>
      </c>
      <c r="Z104" s="35">
        <v>230</v>
      </c>
      <c r="AA104" s="32">
        <v>0.4686205590215507</v>
      </c>
      <c r="AB104" s="35">
        <v>209</v>
      </c>
      <c r="AC104" s="32">
        <v>0.14170614921786695</v>
      </c>
      <c r="AD104" s="35">
        <v>97</v>
      </c>
      <c r="AE104" s="32">
        <v>2.0591524773291642E-2</v>
      </c>
      <c r="AF104" s="35">
        <v>45</v>
      </c>
      <c r="AG104" s="22"/>
      <c r="AH104" s="30">
        <v>0.47268333231393689</v>
      </c>
      <c r="AI104" s="58">
        <f t="shared" si="14"/>
        <v>201</v>
      </c>
      <c r="AJ104" s="32">
        <v>0.55561969463342076</v>
      </c>
      <c r="AK104" s="33">
        <v>202</v>
      </c>
      <c r="AL104" s="32">
        <v>0.44567250773293843</v>
      </c>
      <c r="AM104" s="33">
        <v>200</v>
      </c>
      <c r="AN104" s="22"/>
      <c r="AO104" s="30">
        <v>0.54778846686610905</v>
      </c>
      <c r="AP104" s="58">
        <f t="shared" si="15"/>
        <v>150</v>
      </c>
      <c r="AQ104" s="22"/>
      <c r="AR104" s="30">
        <v>0.38429595711733833</v>
      </c>
      <c r="AS104" s="58">
        <f t="shared" si="16"/>
        <v>122</v>
      </c>
      <c r="AT104" s="30">
        <v>0.55368393733005172</v>
      </c>
      <c r="AU104" s="31">
        <v>160</v>
      </c>
      <c r="AV104" s="30">
        <v>0.27879709646207695</v>
      </c>
      <c r="AW104" s="31">
        <v>68</v>
      </c>
      <c r="AX104" s="24"/>
      <c r="AY104" s="30">
        <v>0.29624186646725292</v>
      </c>
      <c r="AZ104" s="58">
        <f t="shared" si="17"/>
        <v>133</v>
      </c>
      <c r="BA104" s="3">
        <v>0.48193047482427992</v>
      </c>
      <c r="BB104" s="13">
        <v>133</v>
      </c>
      <c r="BC104" s="2">
        <v>0.48122661381197079</v>
      </c>
      <c r="BD104" s="13">
        <v>178</v>
      </c>
      <c r="BE104" s="2">
        <v>-4.662004662004662E-4</v>
      </c>
      <c r="BF104" s="13">
        <v>32</v>
      </c>
      <c r="BH104" s="31">
        <f t="shared" si="18"/>
        <v>154.625</v>
      </c>
      <c r="BI104" s="31">
        <f t="shared" si="19"/>
        <v>164</v>
      </c>
      <c r="BJ104" s="54"/>
    </row>
    <row r="105" spans="1:62">
      <c r="A105" s="48" t="s">
        <v>71</v>
      </c>
      <c r="B105" s="51">
        <v>0.654819640153532</v>
      </c>
      <c r="C105" s="58">
        <f t="shared" si="10"/>
        <v>160</v>
      </c>
      <c r="D105" s="22"/>
      <c r="E105" s="30">
        <v>0.45327060977489469</v>
      </c>
      <c r="F105" s="58">
        <f t="shared" si="11"/>
        <v>190</v>
      </c>
      <c r="G105" s="32">
        <v>5.5136227890680289E-2</v>
      </c>
      <c r="H105" s="33">
        <v>27</v>
      </c>
      <c r="I105" s="32">
        <v>0.48932692052443066</v>
      </c>
      <c r="J105" s="33">
        <v>86</v>
      </c>
      <c r="K105" s="32">
        <v>1</v>
      </c>
      <c r="L105" s="33">
        <v>262</v>
      </c>
      <c r="M105" s="22"/>
      <c r="N105" s="30">
        <v>0.40511461720846303</v>
      </c>
      <c r="O105" s="58">
        <f t="shared" si="12"/>
        <v>178</v>
      </c>
      <c r="P105" s="32">
        <v>0.31908820054681108</v>
      </c>
      <c r="Q105" s="33">
        <v>41</v>
      </c>
      <c r="R105" s="32">
        <v>0.26706257208381323</v>
      </c>
      <c r="S105" s="33">
        <v>188</v>
      </c>
      <c r="T105" s="32">
        <v>0.44728613796959416</v>
      </c>
      <c r="U105" s="33">
        <v>90</v>
      </c>
      <c r="V105" s="22"/>
      <c r="W105" s="30">
        <v>0.12205038069566854</v>
      </c>
      <c r="X105" s="58">
        <f t="shared" si="13"/>
        <v>38</v>
      </c>
      <c r="Y105" s="32">
        <v>0</v>
      </c>
      <c r="Z105" s="35">
        <v>12</v>
      </c>
      <c r="AA105" s="32">
        <v>0.14618555503175359</v>
      </c>
      <c r="AB105" s="35">
        <v>36</v>
      </c>
      <c r="AC105" s="32">
        <v>9.069279705839213E-2</v>
      </c>
      <c r="AD105" s="35">
        <v>36</v>
      </c>
      <c r="AE105" s="32">
        <v>2.4224516827167997E-3</v>
      </c>
      <c r="AF105" s="35">
        <v>7</v>
      </c>
      <c r="AG105" s="22"/>
      <c r="AH105" s="30">
        <v>0.43120532631077035</v>
      </c>
      <c r="AI105" s="58">
        <f t="shared" si="14"/>
        <v>186</v>
      </c>
      <c r="AJ105" s="32">
        <v>1.8441181535807614E-2</v>
      </c>
      <c r="AK105" s="33">
        <v>2</v>
      </c>
      <c r="AL105" s="32">
        <v>1.8661111284452914E-2</v>
      </c>
      <c r="AM105" s="33">
        <v>4</v>
      </c>
      <c r="AN105" s="22"/>
      <c r="AO105" s="30">
        <v>0.59431460777047773</v>
      </c>
      <c r="AP105" s="58">
        <f t="shared" si="15"/>
        <v>179</v>
      </c>
      <c r="AQ105" s="22"/>
      <c r="AR105" s="30">
        <v>0.40341213120974045</v>
      </c>
      <c r="AS105" s="58">
        <f t="shared" si="16"/>
        <v>135</v>
      </c>
      <c r="AT105" s="30">
        <v>0.75940391858491918</v>
      </c>
      <c r="AU105" s="31">
        <v>251</v>
      </c>
      <c r="AV105" s="30">
        <v>1</v>
      </c>
      <c r="AW105" s="31">
        <v>262</v>
      </c>
      <c r="AX105" s="24"/>
      <c r="AY105" s="30">
        <v>0.31530514585852892</v>
      </c>
      <c r="AZ105" s="58">
        <f t="shared" si="17"/>
        <v>157</v>
      </c>
      <c r="BA105" s="3">
        <v>0.27073358341372583</v>
      </c>
      <c r="BB105" s="13">
        <v>35</v>
      </c>
      <c r="BC105" s="2">
        <v>8.6377205005918806E-2</v>
      </c>
      <c r="BD105" s="13">
        <v>4</v>
      </c>
      <c r="BE105" s="2">
        <v>9.324009324009324E-4</v>
      </c>
      <c r="BF105" s="13">
        <v>100</v>
      </c>
      <c r="BH105" s="31">
        <f t="shared" si="18"/>
        <v>152.875</v>
      </c>
      <c r="BI105" s="31">
        <f t="shared" si="19"/>
        <v>163</v>
      </c>
      <c r="BJ105" s="54"/>
    </row>
    <row r="106" spans="1:62">
      <c r="A106" s="48" t="s">
        <v>208</v>
      </c>
      <c r="B106" s="51">
        <v>0.62484843466968565</v>
      </c>
      <c r="C106" s="58">
        <f t="shared" si="10"/>
        <v>159</v>
      </c>
      <c r="D106" s="22"/>
      <c r="E106" s="30">
        <v>0.32266247530052711</v>
      </c>
      <c r="F106" s="58">
        <f t="shared" si="11"/>
        <v>103</v>
      </c>
      <c r="G106" s="32">
        <v>0.28742515750885844</v>
      </c>
      <c r="H106" s="33">
        <v>212</v>
      </c>
      <c r="I106" s="32">
        <v>0.70196555102364711</v>
      </c>
      <c r="J106" s="33">
        <v>212</v>
      </c>
      <c r="K106" s="32">
        <v>0.68700792784665032</v>
      </c>
      <c r="L106" s="33">
        <v>242</v>
      </c>
      <c r="M106" s="22"/>
      <c r="N106" s="30">
        <v>0.40608022071536259</v>
      </c>
      <c r="O106" s="58">
        <f t="shared" si="12"/>
        <v>180</v>
      </c>
      <c r="P106" s="32">
        <v>0.48030091816518428</v>
      </c>
      <c r="Q106" s="33">
        <v>119</v>
      </c>
      <c r="R106" s="32">
        <v>0.17105458578624311</v>
      </c>
      <c r="S106" s="33">
        <v>123</v>
      </c>
      <c r="T106" s="32">
        <v>0.39786202921397418</v>
      </c>
      <c r="U106" s="33">
        <v>71</v>
      </c>
      <c r="V106" s="22"/>
      <c r="W106" s="30">
        <v>0.31490598201439784</v>
      </c>
      <c r="X106" s="58">
        <f t="shared" si="13"/>
        <v>222</v>
      </c>
      <c r="Y106" s="32">
        <v>4.0404040404040407E-2</v>
      </c>
      <c r="Z106" s="35">
        <v>209</v>
      </c>
      <c r="AA106" s="32">
        <v>0.34756629770889147</v>
      </c>
      <c r="AB106" s="35">
        <v>158</v>
      </c>
      <c r="AC106" s="32">
        <v>0.11155125715049025</v>
      </c>
      <c r="AD106" s="35">
        <v>55</v>
      </c>
      <c r="AE106" s="32">
        <v>0.10129074443202636</v>
      </c>
      <c r="AF106" s="35">
        <v>116</v>
      </c>
      <c r="AG106" s="22"/>
      <c r="AH106" s="30">
        <v>0.25622434745081779</v>
      </c>
      <c r="AI106" s="58">
        <f t="shared" si="14"/>
        <v>86</v>
      </c>
      <c r="AJ106" s="32">
        <v>0.32836892090120556</v>
      </c>
      <c r="AK106" s="33">
        <v>89</v>
      </c>
      <c r="AL106" s="32">
        <v>0.18769524670985407</v>
      </c>
      <c r="AM106" s="33">
        <v>58</v>
      </c>
      <c r="AN106" s="22"/>
      <c r="AO106" s="30">
        <v>0.57735040594343146</v>
      </c>
      <c r="AP106" s="58">
        <f t="shared" si="15"/>
        <v>170</v>
      </c>
      <c r="AQ106" s="22"/>
      <c r="AR106" s="30">
        <v>0.51312653941280884</v>
      </c>
      <c r="AS106" s="58">
        <f t="shared" si="16"/>
        <v>185</v>
      </c>
      <c r="AT106" s="30">
        <v>0.61985131944075067</v>
      </c>
      <c r="AU106" s="31">
        <v>202</v>
      </c>
      <c r="AV106" s="30">
        <v>0.29891699765537999</v>
      </c>
      <c r="AW106" s="31">
        <v>83</v>
      </c>
      <c r="AX106" s="24"/>
      <c r="AY106" s="30">
        <v>0.21481701116894966</v>
      </c>
      <c r="AZ106" s="58">
        <f t="shared" si="17"/>
        <v>49</v>
      </c>
      <c r="BA106" s="3">
        <v>0.54258538616795216</v>
      </c>
      <c r="BB106" s="13">
        <v>177</v>
      </c>
      <c r="BC106" s="2">
        <v>0.28298221024480114</v>
      </c>
      <c r="BD106" s="13">
        <v>67</v>
      </c>
      <c r="BE106" s="2">
        <v>9.324009324009324E-4</v>
      </c>
      <c r="BF106" s="13">
        <v>108</v>
      </c>
      <c r="BH106" s="31">
        <f t="shared" si="18"/>
        <v>144.25</v>
      </c>
      <c r="BI106" s="31">
        <f t="shared" si="19"/>
        <v>151</v>
      </c>
      <c r="BJ106" s="54"/>
    </row>
    <row r="107" spans="1:62">
      <c r="A107" s="48" t="s">
        <v>250</v>
      </c>
      <c r="B107" s="51">
        <v>0.62242980851807661</v>
      </c>
      <c r="C107" s="58">
        <f t="shared" si="10"/>
        <v>158</v>
      </c>
      <c r="D107" s="22"/>
      <c r="E107" s="30">
        <v>0.46418350140122833</v>
      </c>
      <c r="F107" s="58">
        <f t="shared" si="11"/>
        <v>199</v>
      </c>
      <c r="G107" s="32">
        <v>0.17136370802074682</v>
      </c>
      <c r="H107" s="33">
        <v>129</v>
      </c>
      <c r="I107" s="32">
        <v>0.76238636775256374</v>
      </c>
      <c r="J107" s="33">
        <v>237</v>
      </c>
      <c r="K107" s="32">
        <v>0.63662035026886021</v>
      </c>
      <c r="L107" s="33">
        <v>227</v>
      </c>
      <c r="M107" s="22"/>
      <c r="N107" s="30">
        <v>0.24233820028824429</v>
      </c>
      <c r="O107" s="58">
        <f t="shared" si="12"/>
        <v>46</v>
      </c>
      <c r="P107" s="32">
        <v>0.55251225419090821</v>
      </c>
      <c r="Q107" s="33">
        <v>147</v>
      </c>
      <c r="R107" s="32">
        <v>0.17317203757229493</v>
      </c>
      <c r="S107" s="33">
        <v>124</v>
      </c>
      <c r="T107" s="32">
        <v>0.55009182759163888</v>
      </c>
      <c r="U107" s="33">
        <v>154</v>
      </c>
      <c r="V107" s="22"/>
      <c r="W107" s="30">
        <v>0.1901757483306539</v>
      </c>
      <c r="X107" s="58">
        <f t="shared" si="13"/>
        <v>136</v>
      </c>
      <c r="Y107" s="32">
        <v>3.0097817908201655E-2</v>
      </c>
      <c r="Z107" s="35">
        <v>193</v>
      </c>
      <c r="AA107" s="32">
        <v>0.20883418863420705</v>
      </c>
      <c r="AB107" s="35">
        <v>70</v>
      </c>
      <c r="AC107" s="32">
        <v>0.12840088852958317</v>
      </c>
      <c r="AD107" s="35">
        <v>81</v>
      </c>
      <c r="AE107" s="32">
        <v>0.18131357550882615</v>
      </c>
      <c r="AF107" s="35">
        <v>157</v>
      </c>
      <c r="AG107" s="22"/>
      <c r="AH107" s="30">
        <v>0.2980909978448511</v>
      </c>
      <c r="AI107" s="58">
        <f t="shared" si="14"/>
        <v>114</v>
      </c>
      <c r="AJ107" s="32">
        <v>0.35486960500813725</v>
      </c>
      <c r="AK107" s="33">
        <v>106</v>
      </c>
      <c r="AL107" s="32">
        <v>0.23552122181396754</v>
      </c>
      <c r="AM107" s="33">
        <v>93</v>
      </c>
      <c r="AN107" s="22"/>
      <c r="AO107" s="30">
        <v>0.64972918005398728</v>
      </c>
      <c r="AP107" s="58">
        <f t="shared" si="15"/>
        <v>208</v>
      </c>
      <c r="AQ107" s="22"/>
      <c r="AR107" s="30">
        <v>0.51632710559727379</v>
      </c>
      <c r="AS107" s="58">
        <f t="shared" si="16"/>
        <v>187</v>
      </c>
      <c r="AT107" s="30">
        <v>0.57571067159367972</v>
      </c>
      <c r="AU107" s="31">
        <v>172</v>
      </c>
      <c r="AV107" s="30">
        <v>0.3614728922535087</v>
      </c>
      <c r="AW107" s="31">
        <v>132</v>
      </c>
      <c r="AX107" s="24"/>
      <c r="AY107" s="30">
        <v>0.32346963777182852</v>
      </c>
      <c r="AZ107" s="58">
        <f t="shared" si="17"/>
        <v>165</v>
      </c>
      <c r="BA107" s="3">
        <v>0.64005230183348327</v>
      </c>
      <c r="BB107" s="13">
        <v>220</v>
      </c>
      <c r="BC107" s="2">
        <v>0.41383024929455692</v>
      </c>
      <c r="BD107" s="13">
        <v>134</v>
      </c>
      <c r="BE107" s="2">
        <v>2.7972027972027972E-3</v>
      </c>
      <c r="BF107" s="13">
        <v>169</v>
      </c>
      <c r="BH107" s="31">
        <f t="shared" si="18"/>
        <v>151.625</v>
      </c>
      <c r="BI107" s="31">
        <f t="shared" si="19"/>
        <v>161</v>
      </c>
      <c r="BJ107" s="54"/>
    </row>
    <row r="108" spans="1:62">
      <c r="A108" s="48" t="s">
        <v>289</v>
      </c>
      <c r="B108" s="51">
        <v>0.50342658951142061</v>
      </c>
      <c r="C108" s="58">
        <f t="shared" si="10"/>
        <v>157</v>
      </c>
      <c r="D108" s="22"/>
      <c r="E108" s="30">
        <v>0.46368192954248716</v>
      </c>
      <c r="F108" s="58">
        <f t="shared" si="11"/>
        <v>198</v>
      </c>
      <c r="G108" s="32">
        <v>0.24112305606032217</v>
      </c>
      <c r="H108" s="33">
        <v>188</v>
      </c>
      <c r="I108" s="32">
        <v>0.76472665239938342</v>
      </c>
      <c r="J108" s="33">
        <v>238</v>
      </c>
      <c r="K108" s="32">
        <v>0.5186784328295696</v>
      </c>
      <c r="L108" s="33">
        <v>181</v>
      </c>
      <c r="M108" s="22"/>
      <c r="N108" s="30">
        <v>0.31566211175278314</v>
      </c>
      <c r="O108" s="58">
        <f t="shared" si="12"/>
        <v>98</v>
      </c>
      <c r="P108" s="32">
        <v>0.45952414149694187</v>
      </c>
      <c r="Q108" s="33">
        <v>109</v>
      </c>
      <c r="R108" s="32">
        <v>0.28911696122315583</v>
      </c>
      <c r="S108" s="33">
        <v>198</v>
      </c>
      <c r="T108" s="32">
        <v>0.55992493747106142</v>
      </c>
      <c r="U108" s="33">
        <v>158</v>
      </c>
      <c r="V108" s="22"/>
      <c r="W108" s="30">
        <v>0.20637365055484988</v>
      </c>
      <c r="X108" s="58">
        <f t="shared" si="13"/>
        <v>155</v>
      </c>
      <c r="Y108" s="32">
        <v>0.21481481481481482</v>
      </c>
      <c r="Z108" s="35">
        <v>253</v>
      </c>
      <c r="AA108" s="32">
        <v>0.31220138755843402</v>
      </c>
      <c r="AB108" s="35">
        <v>140</v>
      </c>
      <c r="AC108" s="32">
        <v>0.14994201974862403</v>
      </c>
      <c r="AD108" s="35">
        <v>107</v>
      </c>
      <c r="AE108" s="32">
        <v>0.17433914026778546</v>
      </c>
      <c r="AF108" s="35">
        <v>153</v>
      </c>
      <c r="AG108" s="22"/>
      <c r="AH108" s="30">
        <v>0.41697940371712472</v>
      </c>
      <c r="AI108" s="58">
        <f t="shared" si="14"/>
        <v>181</v>
      </c>
      <c r="AJ108" s="32">
        <v>0.50607305904965638</v>
      </c>
      <c r="AK108" s="33">
        <v>185</v>
      </c>
      <c r="AL108" s="32">
        <v>0.43838065555010325</v>
      </c>
      <c r="AM108" s="33">
        <v>198</v>
      </c>
      <c r="AN108" s="22"/>
      <c r="AO108" s="30">
        <v>0.42659119626409792</v>
      </c>
      <c r="AP108" s="58">
        <f t="shared" si="15"/>
        <v>67</v>
      </c>
      <c r="AQ108" s="22"/>
      <c r="AR108" s="30">
        <v>0.42307762026589713</v>
      </c>
      <c r="AS108" s="58">
        <f t="shared" si="16"/>
        <v>147</v>
      </c>
      <c r="AT108" s="30">
        <v>0.46944069307686753</v>
      </c>
      <c r="AU108" s="31">
        <v>110</v>
      </c>
      <c r="AV108" s="30">
        <v>0.18807564020832823</v>
      </c>
      <c r="AW108" s="31">
        <v>17</v>
      </c>
      <c r="AX108" s="24"/>
      <c r="AY108" s="30">
        <v>0.37456958167274318</v>
      </c>
      <c r="AZ108" s="58">
        <f t="shared" si="17"/>
        <v>198</v>
      </c>
      <c r="BA108" s="3">
        <v>0.55173146682942908</v>
      </c>
      <c r="BB108" s="13">
        <v>187</v>
      </c>
      <c r="BC108" s="2">
        <v>0.38867285923620826</v>
      </c>
      <c r="BD108" s="13">
        <v>120</v>
      </c>
      <c r="BE108" s="2">
        <v>-4.662004662004662E-4</v>
      </c>
      <c r="BF108" s="13">
        <v>30</v>
      </c>
      <c r="BH108" s="31">
        <f t="shared" si="18"/>
        <v>150.125</v>
      </c>
      <c r="BI108" s="31">
        <f t="shared" si="19"/>
        <v>159</v>
      </c>
      <c r="BJ108" s="54"/>
    </row>
    <row r="109" spans="1:62">
      <c r="A109" s="48" t="s">
        <v>74</v>
      </c>
      <c r="B109" s="51">
        <v>0.49565336619970363</v>
      </c>
      <c r="C109" s="58">
        <f t="shared" si="10"/>
        <v>156</v>
      </c>
      <c r="D109" s="22"/>
      <c r="E109" s="30">
        <v>0.52303079710262879</v>
      </c>
      <c r="F109" s="58">
        <f t="shared" si="11"/>
        <v>225</v>
      </c>
      <c r="G109" s="32">
        <v>0.10184723807106753</v>
      </c>
      <c r="H109" s="33">
        <v>66</v>
      </c>
      <c r="I109" s="32">
        <v>0.3578424898838386</v>
      </c>
      <c r="J109" s="33">
        <v>21</v>
      </c>
      <c r="K109" s="32">
        <v>0.66389990545124677</v>
      </c>
      <c r="L109" s="33">
        <v>234</v>
      </c>
      <c r="M109" s="22"/>
      <c r="N109" s="30">
        <v>0.43112494929673389</v>
      </c>
      <c r="O109" s="58">
        <f t="shared" si="12"/>
        <v>199</v>
      </c>
      <c r="P109" s="32">
        <v>0.29071545783280084</v>
      </c>
      <c r="Q109" s="33">
        <v>30</v>
      </c>
      <c r="R109" s="32">
        <v>0.56418125230838445</v>
      </c>
      <c r="S109" s="33">
        <v>245</v>
      </c>
      <c r="T109" s="32">
        <v>0.3539464120169919</v>
      </c>
      <c r="U109" s="33">
        <v>47</v>
      </c>
      <c r="V109" s="22"/>
      <c r="W109" s="30">
        <v>0.17418647542679483</v>
      </c>
      <c r="X109" s="58">
        <f t="shared" si="13"/>
        <v>118</v>
      </c>
      <c r="Y109" s="32">
        <v>1.2618296529968454E-2</v>
      </c>
      <c r="Z109" s="35">
        <v>136</v>
      </c>
      <c r="AA109" s="32">
        <v>8.4175615349455238E-2</v>
      </c>
      <c r="AB109" s="35">
        <v>16</v>
      </c>
      <c r="AC109" s="32">
        <v>6.7173651179899596E-2</v>
      </c>
      <c r="AD109" s="35">
        <v>18</v>
      </c>
      <c r="AE109" s="32">
        <v>9.9867953177693494E-2</v>
      </c>
      <c r="AF109" s="35">
        <v>113</v>
      </c>
      <c r="AG109" s="22"/>
      <c r="AH109" s="30">
        <v>0.35578160159503913</v>
      </c>
      <c r="AI109" s="58">
        <f t="shared" si="14"/>
        <v>150</v>
      </c>
      <c r="AJ109" s="32">
        <v>0.11554342034265397</v>
      </c>
      <c r="AK109" s="33">
        <v>10</v>
      </c>
      <c r="AL109" s="32">
        <v>3.1243171248359933E-2</v>
      </c>
      <c r="AM109" s="33">
        <v>5</v>
      </c>
      <c r="AN109" s="22"/>
      <c r="AO109" s="30">
        <v>0.48837683906725615</v>
      </c>
      <c r="AP109" s="58">
        <f t="shared" si="15"/>
        <v>110</v>
      </c>
      <c r="AQ109" s="22"/>
      <c r="AR109" s="30">
        <v>0.36349814190249086</v>
      </c>
      <c r="AS109" s="58">
        <f t="shared" si="16"/>
        <v>112</v>
      </c>
      <c r="AT109" s="30">
        <v>0.78636001364467378</v>
      </c>
      <c r="AU109" s="31">
        <v>254</v>
      </c>
      <c r="AV109" s="30">
        <v>0.87435198579964657</v>
      </c>
      <c r="AW109" s="31">
        <v>258</v>
      </c>
      <c r="AX109" s="24"/>
      <c r="AY109" s="30">
        <v>0.29726535913581736</v>
      </c>
      <c r="AZ109" s="58">
        <f t="shared" si="17"/>
        <v>134</v>
      </c>
      <c r="BA109" s="3">
        <v>0.35305040191482046</v>
      </c>
      <c r="BB109" s="13">
        <v>64</v>
      </c>
      <c r="BC109" s="2">
        <v>0.20290309425310596</v>
      </c>
      <c r="BD109" s="13">
        <v>35</v>
      </c>
      <c r="BE109" s="2">
        <v>6.5268065268065268E-3</v>
      </c>
      <c r="BF109" s="13">
        <v>203</v>
      </c>
      <c r="BH109" s="31">
        <f t="shared" si="18"/>
        <v>150.5</v>
      </c>
      <c r="BI109" s="31">
        <f t="shared" si="19"/>
        <v>159</v>
      </c>
      <c r="BJ109" s="54"/>
    </row>
    <row r="110" spans="1:62">
      <c r="A110" s="48" t="s">
        <v>221</v>
      </c>
      <c r="B110" s="51">
        <v>0.48825261032705936</v>
      </c>
      <c r="C110" s="58">
        <f t="shared" si="10"/>
        <v>155</v>
      </c>
      <c r="D110" s="22"/>
      <c r="E110" s="30">
        <v>0.44898850562021436</v>
      </c>
      <c r="F110" s="58">
        <f t="shared" si="11"/>
        <v>181</v>
      </c>
      <c r="G110" s="32">
        <v>0.16833868809053698</v>
      </c>
      <c r="H110" s="33">
        <v>127</v>
      </c>
      <c r="I110" s="32">
        <v>0.51211089915563479</v>
      </c>
      <c r="J110" s="33">
        <v>101</v>
      </c>
      <c r="K110" s="32">
        <v>0.17898563430233327</v>
      </c>
      <c r="L110" s="33">
        <v>27</v>
      </c>
      <c r="M110" s="22"/>
      <c r="N110" s="30">
        <v>0.34476012293032215</v>
      </c>
      <c r="O110" s="58">
        <f t="shared" si="12"/>
        <v>120</v>
      </c>
      <c r="P110" s="32">
        <v>0.68474390544882691</v>
      </c>
      <c r="Q110" s="33">
        <v>220</v>
      </c>
      <c r="R110" s="32">
        <v>0.12695286392741134</v>
      </c>
      <c r="S110" s="33">
        <v>79</v>
      </c>
      <c r="T110" s="32">
        <v>0.6175650820195977</v>
      </c>
      <c r="U110" s="33">
        <v>185</v>
      </c>
      <c r="V110" s="22"/>
      <c r="W110" s="30">
        <v>0.169822676323966</v>
      </c>
      <c r="X110" s="58">
        <f t="shared" si="13"/>
        <v>108</v>
      </c>
      <c r="Y110" s="32">
        <v>3.8666022232962782E-2</v>
      </c>
      <c r="Z110" s="35">
        <v>205</v>
      </c>
      <c r="AA110" s="32">
        <v>0.77638165283484484</v>
      </c>
      <c r="AB110" s="35">
        <v>254</v>
      </c>
      <c r="AC110" s="32">
        <v>0.11070246901893011</v>
      </c>
      <c r="AD110" s="35">
        <v>54</v>
      </c>
      <c r="AE110" s="32">
        <v>8.6158090267264537E-2</v>
      </c>
      <c r="AF110" s="35">
        <v>109</v>
      </c>
      <c r="AG110" s="22"/>
      <c r="AH110" s="30">
        <v>0.43284442239025578</v>
      </c>
      <c r="AI110" s="58">
        <f t="shared" si="14"/>
        <v>187</v>
      </c>
      <c r="AJ110" s="32">
        <v>0.36116368228721901</v>
      </c>
      <c r="AK110" s="33">
        <v>113</v>
      </c>
      <c r="AL110" s="32">
        <v>0.2886636216881609</v>
      </c>
      <c r="AM110" s="33">
        <v>138</v>
      </c>
      <c r="AN110" s="22"/>
      <c r="AO110" s="30">
        <v>0.43725819921167852</v>
      </c>
      <c r="AP110" s="58">
        <f t="shared" si="15"/>
        <v>75</v>
      </c>
      <c r="AQ110" s="22"/>
      <c r="AR110" s="30">
        <v>0.40416742684398771</v>
      </c>
      <c r="AS110" s="58">
        <f t="shared" si="16"/>
        <v>137</v>
      </c>
      <c r="AT110" s="30">
        <v>0.62720424724986046</v>
      </c>
      <c r="AU110" s="31">
        <v>207</v>
      </c>
      <c r="AV110" s="30">
        <v>0.31153347655284491</v>
      </c>
      <c r="AW110" s="31">
        <v>90</v>
      </c>
      <c r="AX110" s="24"/>
      <c r="AY110" s="30">
        <v>0.39969103900784503</v>
      </c>
      <c r="AZ110" s="58">
        <f t="shared" si="17"/>
        <v>214</v>
      </c>
      <c r="BA110" s="3">
        <v>0.5441925421440863</v>
      </c>
      <c r="BB110" s="13">
        <v>180</v>
      </c>
      <c r="BC110" s="2">
        <v>0.40980049642576544</v>
      </c>
      <c r="BD110" s="13">
        <v>132</v>
      </c>
      <c r="BE110" s="2">
        <v>0</v>
      </c>
      <c r="BF110" s="13">
        <v>36</v>
      </c>
      <c r="BH110" s="31">
        <f t="shared" si="18"/>
        <v>147.125</v>
      </c>
      <c r="BI110" s="31">
        <f t="shared" si="19"/>
        <v>156</v>
      </c>
      <c r="BJ110" s="54"/>
    </row>
    <row r="111" spans="1:62">
      <c r="A111" s="48" t="s">
        <v>245</v>
      </c>
      <c r="B111" s="51">
        <v>0.41767874321287568</v>
      </c>
      <c r="C111" s="58">
        <f t="shared" si="10"/>
        <v>154</v>
      </c>
      <c r="D111" s="22"/>
      <c r="E111" s="30">
        <v>0.3192588923405098</v>
      </c>
      <c r="F111" s="58">
        <f t="shared" si="11"/>
        <v>98</v>
      </c>
      <c r="G111" s="32">
        <v>0.25118076239794196</v>
      </c>
      <c r="H111" s="33">
        <v>198</v>
      </c>
      <c r="I111" s="32">
        <v>0.55263355240604561</v>
      </c>
      <c r="J111" s="33">
        <v>130</v>
      </c>
      <c r="K111" s="32">
        <v>0.28024524301422843</v>
      </c>
      <c r="L111" s="33">
        <v>67</v>
      </c>
      <c r="M111" s="22"/>
      <c r="N111" s="30">
        <v>0.39592903448961664</v>
      </c>
      <c r="O111" s="58">
        <f t="shared" si="12"/>
        <v>165</v>
      </c>
      <c r="P111" s="32">
        <v>0.57938052501931669</v>
      </c>
      <c r="Q111" s="33">
        <v>161</v>
      </c>
      <c r="R111" s="32">
        <v>0.12758108860309691</v>
      </c>
      <c r="S111" s="33">
        <v>80</v>
      </c>
      <c r="T111" s="32">
        <v>0.58820877963058971</v>
      </c>
      <c r="U111" s="33">
        <v>171</v>
      </c>
      <c r="V111" s="22"/>
      <c r="W111" s="30">
        <v>0.20580319435774905</v>
      </c>
      <c r="X111" s="58">
        <f t="shared" si="13"/>
        <v>154</v>
      </c>
      <c r="Y111" s="32">
        <v>8.765813328020719E-3</v>
      </c>
      <c r="Z111" s="35">
        <v>98</v>
      </c>
      <c r="AA111" s="32">
        <v>0.54180056544843991</v>
      </c>
      <c r="AB111" s="35">
        <v>228</v>
      </c>
      <c r="AC111" s="32">
        <v>0.22014562146836716</v>
      </c>
      <c r="AD111" s="35">
        <v>164</v>
      </c>
      <c r="AE111" s="32">
        <v>0.28337698654321347</v>
      </c>
      <c r="AF111" s="35">
        <v>196</v>
      </c>
      <c r="AG111" s="22"/>
      <c r="AH111" s="30">
        <v>0.36632465843406803</v>
      </c>
      <c r="AI111" s="58">
        <f t="shared" si="14"/>
        <v>159</v>
      </c>
      <c r="AJ111" s="32">
        <v>0.43645494348683783</v>
      </c>
      <c r="AK111" s="33">
        <v>157</v>
      </c>
      <c r="AL111" s="32">
        <v>0.37326858463866469</v>
      </c>
      <c r="AM111" s="33">
        <v>174</v>
      </c>
      <c r="AN111" s="22"/>
      <c r="AO111" s="30">
        <v>0.40402179913542391</v>
      </c>
      <c r="AP111" s="58">
        <f t="shared" si="15"/>
        <v>54</v>
      </c>
      <c r="AQ111" s="22"/>
      <c r="AR111" s="30">
        <v>0.55288426095707655</v>
      </c>
      <c r="AS111" s="58">
        <f t="shared" si="16"/>
        <v>213</v>
      </c>
      <c r="AT111" s="30">
        <v>0.53390376954634688</v>
      </c>
      <c r="AU111" s="31">
        <v>152</v>
      </c>
      <c r="AV111" s="30">
        <v>0.30343960069307341</v>
      </c>
      <c r="AW111" s="31">
        <v>84</v>
      </c>
      <c r="AX111" s="24"/>
      <c r="AY111" s="30">
        <v>0.36267842233673869</v>
      </c>
      <c r="AZ111" s="58">
        <f t="shared" si="17"/>
        <v>191</v>
      </c>
      <c r="BA111" s="3">
        <v>0.60987307515771283</v>
      </c>
      <c r="BB111" s="13">
        <v>207</v>
      </c>
      <c r="BC111" s="2">
        <v>0.48819486168445952</v>
      </c>
      <c r="BD111" s="13">
        <v>184</v>
      </c>
      <c r="BE111" s="2">
        <v>6.0606060606060606E-3</v>
      </c>
      <c r="BF111" s="13">
        <v>199</v>
      </c>
      <c r="BH111" s="31">
        <f t="shared" si="18"/>
        <v>148.5</v>
      </c>
      <c r="BI111" s="31">
        <f t="shared" si="19"/>
        <v>156</v>
      </c>
      <c r="BJ111" s="54"/>
    </row>
    <row r="112" spans="1:62">
      <c r="A112" s="48" t="s">
        <v>251</v>
      </c>
      <c r="B112" s="51">
        <v>0.40727730864157202</v>
      </c>
      <c r="C112" s="58">
        <f t="shared" si="10"/>
        <v>153</v>
      </c>
      <c r="D112" s="22"/>
      <c r="E112" s="30">
        <v>0.46249933279808975</v>
      </c>
      <c r="F112" s="58">
        <f t="shared" si="11"/>
        <v>197</v>
      </c>
      <c r="G112" s="32">
        <v>0.2742149908332791</v>
      </c>
      <c r="H112" s="33">
        <v>210</v>
      </c>
      <c r="I112" s="32">
        <v>0.54184654846542246</v>
      </c>
      <c r="J112" s="33">
        <v>122</v>
      </c>
      <c r="K112" s="32">
        <v>0.41859027071742833</v>
      </c>
      <c r="L112" s="33">
        <v>134</v>
      </c>
      <c r="M112" s="22"/>
      <c r="N112" s="30">
        <v>0.40411275631595855</v>
      </c>
      <c r="O112" s="58">
        <f t="shared" si="12"/>
        <v>174</v>
      </c>
      <c r="P112" s="32">
        <v>0.50445636136818561</v>
      </c>
      <c r="Q112" s="33">
        <v>131</v>
      </c>
      <c r="R112" s="32">
        <v>0.24430250726927782</v>
      </c>
      <c r="S112" s="33">
        <v>171</v>
      </c>
      <c r="T112" s="32">
        <v>0.41440564924833267</v>
      </c>
      <c r="U112" s="33">
        <v>75</v>
      </c>
      <c r="V112" s="22"/>
      <c r="W112" s="30">
        <v>0.21011773162293917</v>
      </c>
      <c r="X112" s="58">
        <f t="shared" si="13"/>
        <v>158</v>
      </c>
      <c r="Y112" s="32">
        <v>1.1574074074074075E-2</v>
      </c>
      <c r="Z112" s="35">
        <v>130</v>
      </c>
      <c r="AA112" s="32">
        <v>0.34157702638051918</v>
      </c>
      <c r="AB112" s="35">
        <v>153</v>
      </c>
      <c r="AC112" s="32">
        <v>0.31465063765759038</v>
      </c>
      <c r="AD112" s="35">
        <v>215</v>
      </c>
      <c r="AE112" s="32">
        <v>0.21444724899010681</v>
      </c>
      <c r="AF112" s="35">
        <v>177</v>
      </c>
      <c r="AG112" s="22"/>
      <c r="AH112" s="30">
        <v>0.27955333145466554</v>
      </c>
      <c r="AI112" s="58">
        <f t="shared" si="14"/>
        <v>102</v>
      </c>
      <c r="AJ112" s="32">
        <v>0.55004427674336198</v>
      </c>
      <c r="AK112" s="33">
        <v>197</v>
      </c>
      <c r="AL112" s="32">
        <v>0.39951862627485052</v>
      </c>
      <c r="AM112" s="33">
        <v>185</v>
      </c>
      <c r="AN112" s="22"/>
      <c r="AO112" s="30">
        <v>0.75821691921022771</v>
      </c>
      <c r="AP112" s="58">
        <f t="shared" si="15"/>
        <v>238</v>
      </c>
      <c r="AQ112" s="22"/>
      <c r="AR112" s="30">
        <v>0.2454297859512255</v>
      </c>
      <c r="AS112" s="58">
        <f t="shared" si="16"/>
        <v>43</v>
      </c>
      <c r="AT112" s="30">
        <v>0.42197236413511324</v>
      </c>
      <c r="AU112" s="31">
        <v>88</v>
      </c>
      <c r="AV112" s="30">
        <v>0.4509544847791272</v>
      </c>
      <c r="AW112" s="31">
        <v>194</v>
      </c>
      <c r="AX112" s="24"/>
      <c r="AY112" s="30">
        <v>0.25852545337928773</v>
      </c>
      <c r="AZ112" s="58">
        <f t="shared" si="17"/>
        <v>91</v>
      </c>
      <c r="BA112" s="3">
        <v>0.42410381151925153</v>
      </c>
      <c r="BB112" s="13">
        <v>101</v>
      </c>
      <c r="BC112" s="2">
        <v>0.57568206732168226</v>
      </c>
      <c r="BD112" s="13">
        <v>213</v>
      </c>
      <c r="BE112" s="2">
        <v>1.8648018648018648E-3</v>
      </c>
      <c r="BF112" s="13">
        <v>142</v>
      </c>
      <c r="BH112" s="31">
        <f t="shared" si="18"/>
        <v>144.5</v>
      </c>
      <c r="BI112" s="31">
        <f t="shared" si="19"/>
        <v>151</v>
      </c>
      <c r="BJ112" s="54"/>
    </row>
    <row r="113" spans="1:62">
      <c r="A113" s="48" t="s">
        <v>36</v>
      </c>
      <c r="B113" s="51">
        <v>0.3699471494940072</v>
      </c>
      <c r="C113" s="58">
        <f t="shared" si="10"/>
        <v>152</v>
      </c>
      <c r="D113" s="22"/>
      <c r="E113" s="30">
        <v>0.32692540971112555</v>
      </c>
      <c r="F113" s="58">
        <f t="shared" si="11"/>
        <v>105</v>
      </c>
      <c r="G113" s="32">
        <v>0.29258072203305624</v>
      </c>
      <c r="H113" s="33">
        <v>221</v>
      </c>
      <c r="I113" s="32">
        <v>0.44136140296079679</v>
      </c>
      <c r="J113" s="33">
        <v>57</v>
      </c>
      <c r="K113" s="32">
        <v>0.27609453796931283</v>
      </c>
      <c r="L113" s="33">
        <v>65</v>
      </c>
      <c r="M113" s="22"/>
      <c r="N113" s="30">
        <v>0.69592676907311202</v>
      </c>
      <c r="O113" s="58">
        <f t="shared" si="12"/>
        <v>262</v>
      </c>
      <c r="P113" s="32">
        <v>0.77397811627786683</v>
      </c>
      <c r="Q113" s="33">
        <v>246</v>
      </c>
      <c r="R113" s="32">
        <v>0.19006841597962049</v>
      </c>
      <c r="S113" s="33">
        <v>140</v>
      </c>
      <c r="T113" s="32">
        <v>0.59986307630162183</v>
      </c>
      <c r="U113" s="33">
        <v>173</v>
      </c>
      <c r="V113" s="22"/>
      <c r="W113" s="30">
        <v>0.13007420098291139</v>
      </c>
      <c r="X113" s="58">
        <f t="shared" si="13"/>
        <v>49</v>
      </c>
      <c r="Y113" s="32">
        <v>0.1357370095440085</v>
      </c>
      <c r="Z113" s="35">
        <v>244</v>
      </c>
      <c r="AA113" s="32">
        <v>0.70483883780235435</v>
      </c>
      <c r="AB113" s="35">
        <v>250</v>
      </c>
      <c r="AC113" s="32">
        <v>0.13065464395695853</v>
      </c>
      <c r="AD113" s="35">
        <v>85</v>
      </c>
      <c r="AE113" s="32">
        <v>5.1634660748920997E-3</v>
      </c>
      <c r="AF113" s="35">
        <v>15</v>
      </c>
      <c r="AG113" s="22"/>
      <c r="AH113" s="30">
        <v>0.23286682886683363</v>
      </c>
      <c r="AI113" s="58">
        <f t="shared" si="14"/>
        <v>64</v>
      </c>
      <c r="AJ113" s="32">
        <v>0.44205424142402056</v>
      </c>
      <c r="AK113" s="33">
        <v>160</v>
      </c>
      <c r="AL113" s="32">
        <v>0.39620785856805624</v>
      </c>
      <c r="AM113" s="33">
        <v>182</v>
      </c>
      <c r="AN113" s="22"/>
      <c r="AO113" s="30">
        <v>0.55201297622423939</v>
      </c>
      <c r="AP113" s="58">
        <f t="shared" si="15"/>
        <v>153</v>
      </c>
      <c r="AQ113" s="22"/>
      <c r="AR113" s="30">
        <v>0.34465694924692492</v>
      </c>
      <c r="AS113" s="58">
        <f t="shared" si="16"/>
        <v>103</v>
      </c>
      <c r="AT113" s="30">
        <v>0.47962040593772109</v>
      </c>
      <c r="AU113" s="31">
        <v>116</v>
      </c>
      <c r="AV113" s="30">
        <v>0.29259620133012559</v>
      </c>
      <c r="AW113" s="31">
        <v>79</v>
      </c>
      <c r="AX113" s="24"/>
      <c r="AY113" s="30">
        <v>0.29476589008630794</v>
      </c>
      <c r="AZ113" s="58">
        <f t="shared" si="17"/>
        <v>128</v>
      </c>
      <c r="BA113" s="3">
        <v>0.51319768482082384</v>
      </c>
      <c r="BB113" s="13">
        <v>154</v>
      </c>
      <c r="BC113" s="2">
        <v>0.52060758696783305</v>
      </c>
      <c r="BD113" s="13">
        <v>197</v>
      </c>
      <c r="BE113" s="2">
        <v>-4.662004662004662E-4</v>
      </c>
      <c r="BF113" s="13">
        <v>2</v>
      </c>
      <c r="BH113" s="31">
        <f t="shared" si="18"/>
        <v>127</v>
      </c>
      <c r="BI113" s="31">
        <f t="shared" si="19"/>
        <v>130</v>
      </c>
      <c r="BJ113" s="54"/>
    </row>
    <row r="114" spans="1:62">
      <c r="A114" s="48" t="s">
        <v>68</v>
      </c>
      <c r="B114" s="51">
        <v>0.36217514099313436</v>
      </c>
      <c r="C114" s="58">
        <f t="shared" si="10"/>
        <v>151</v>
      </c>
      <c r="D114" s="22"/>
      <c r="E114" s="30">
        <v>0.5019205111468823</v>
      </c>
      <c r="F114" s="58">
        <f t="shared" si="11"/>
        <v>220</v>
      </c>
      <c r="G114" s="32">
        <v>0.1701272541482334</v>
      </c>
      <c r="H114" s="33">
        <v>128</v>
      </c>
      <c r="I114" s="32">
        <v>0.46100018983589031</v>
      </c>
      <c r="J114" s="33">
        <v>65</v>
      </c>
      <c r="K114" s="32">
        <v>0.37201863522574724</v>
      </c>
      <c r="L114" s="33">
        <v>114</v>
      </c>
      <c r="M114" s="22"/>
      <c r="N114" s="30">
        <v>0.44393911715039658</v>
      </c>
      <c r="O114" s="58">
        <f t="shared" si="12"/>
        <v>206</v>
      </c>
      <c r="P114" s="32">
        <v>0.45627912238015089</v>
      </c>
      <c r="Q114" s="33">
        <v>106</v>
      </c>
      <c r="R114" s="32">
        <v>0.28497507791808985</v>
      </c>
      <c r="S114" s="33">
        <v>197</v>
      </c>
      <c r="T114" s="32">
        <v>0.43137110038152177</v>
      </c>
      <c r="U114" s="33">
        <v>80</v>
      </c>
      <c r="V114" s="22"/>
      <c r="W114" s="30">
        <v>0.18245439896055365</v>
      </c>
      <c r="X114" s="58">
        <f t="shared" si="13"/>
        <v>128</v>
      </c>
      <c r="Y114" s="32">
        <v>1.873536299765808E-2</v>
      </c>
      <c r="Z114" s="35">
        <v>166</v>
      </c>
      <c r="AA114" s="32">
        <v>0.34483932310023713</v>
      </c>
      <c r="AB114" s="35">
        <v>157</v>
      </c>
      <c r="AC114" s="32">
        <v>0.25683347472067797</v>
      </c>
      <c r="AD114" s="35">
        <v>185</v>
      </c>
      <c r="AE114" s="32">
        <v>0.21482885680973285</v>
      </c>
      <c r="AF114" s="35">
        <v>178</v>
      </c>
      <c r="AG114" s="22"/>
      <c r="AH114" s="30">
        <v>0.35160066626252429</v>
      </c>
      <c r="AI114" s="58">
        <f t="shared" si="14"/>
        <v>145</v>
      </c>
      <c r="AJ114" s="32">
        <v>0.54260640662454096</v>
      </c>
      <c r="AK114" s="33">
        <v>191</v>
      </c>
      <c r="AL114" s="32">
        <v>0.4185089671217781</v>
      </c>
      <c r="AM114" s="33">
        <v>194</v>
      </c>
      <c r="AN114" s="22"/>
      <c r="AO114" s="30">
        <v>0.53645692893299768</v>
      </c>
      <c r="AP114" s="58">
        <f t="shared" si="15"/>
        <v>144</v>
      </c>
      <c r="AQ114" s="22"/>
      <c r="AR114" s="30">
        <v>0.34364992913439618</v>
      </c>
      <c r="AS114" s="58">
        <f t="shared" si="16"/>
        <v>102</v>
      </c>
      <c r="AT114" s="30">
        <v>0.45062924728188497</v>
      </c>
      <c r="AU114" s="31">
        <v>103</v>
      </c>
      <c r="AV114" s="30">
        <v>0.37459268396804457</v>
      </c>
      <c r="AW114" s="31">
        <v>143</v>
      </c>
      <c r="AX114" s="24"/>
      <c r="AY114" s="30">
        <v>0.26225182400636032</v>
      </c>
      <c r="AZ114" s="58">
        <f t="shared" si="17"/>
        <v>97</v>
      </c>
      <c r="BA114" s="3">
        <v>0.63039623993410365</v>
      </c>
      <c r="BB114" s="13">
        <v>218</v>
      </c>
      <c r="BC114" s="2">
        <v>0.5231234714553108</v>
      </c>
      <c r="BD114" s="13">
        <v>200</v>
      </c>
      <c r="BE114" s="2">
        <v>8.1585081585081584E-2</v>
      </c>
      <c r="BF114" s="13">
        <v>257</v>
      </c>
      <c r="BH114" s="31">
        <f t="shared" si="18"/>
        <v>149.125</v>
      </c>
      <c r="BI114" s="31">
        <f t="shared" si="19"/>
        <v>154</v>
      </c>
      <c r="BJ114" s="54"/>
    </row>
    <row r="115" spans="1:62">
      <c r="A115" s="48" t="s">
        <v>43</v>
      </c>
      <c r="B115" s="51">
        <v>0.34658148278520029</v>
      </c>
      <c r="C115" s="58">
        <f t="shared" si="10"/>
        <v>150</v>
      </c>
      <c r="D115" s="22"/>
      <c r="E115" s="30">
        <v>0.50209959270067339</v>
      </c>
      <c r="F115" s="58">
        <f t="shared" si="11"/>
        <v>221</v>
      </c>
      <c r="G115" s="32">
        <v>0.24724018143549453</v>
      </c>
      <c r="H115" s="33">
        <v>194</v>
      </c>
      <c r="I115" s="32">
        <v>0.60985045583244879</v>
      </c>
      <c r="J115" s="33">
        <v>171</v>
      </c>
      <c r="K115" s="32">
        <v>0.48241889658606446</v>
      </c>
      <c r="L115" s="33">
        <v>165</v>
      </c>
      <c r="M115" s="22"/>
      <c r="N115" s="30">
        <v>0.31310255537658077</v>
      </c>
      <c r="O115" s="58">
        <f t="shared" si="12"/>
        <v>94</v>
      </c>
      <c r="P115" s="32">
        <v>0.23346048194676683</v>
      </c>
      <c r="Q115" s="33">
        <v>19</v>
      </c>
      <c r="R115" s="32">
        <v>0.25159472367190183</v>
      </c>
      <c r="S115" s="33">
        <v>177</v>
      </c>
      <c r="T115" s="32">
        <v>0.65159586937008396</v>
      </c>
      <c r="U115" s="33">
        <v>198</v>
      </c>
      <c r="V115" s="22"/>
      <c r="W115" s="30">
        <v>9.5353690429027332E-2</v>
      </c>
      <c r="X115" s="58">
        <f t="shared" si="13"/>
        <v>16</v>
      </c>
      <c r="Y115" s="32">
        <v>1.1396011396011397E-2</v>
      </c>
      <c r="Z115" s="35">
        <v>126</v>
      </c>
      <c r="AA115" s="32">
        <v>0.33874584037610911</v>
      </c>
      <c r="AB115" s="35">
        <v>149</v>
      </c>
      <c r="AC115" s="32">
        <v>0.12267746721485162</v>
      </c>
      <c r="AD115" s="35">
        <v>74</v>
      </c>
      <c r="AE115" s="32">
        <v>6.091276385224274E-3</v>
      </c>
      <c r="AF115" s="35">
        <v>18</v>
      </c>
      <c r="AG115" s="22"/>
      <c r="AH115" s="30">
        <v>5.0787443771689977E-2</v>
      </c>
      <c r="AI115" s="58">
        <f t="shared" si="14"/>
        <v>5</v>
      </c>
      <c r="AJ115" s="32">
        <v>0.54507675168166236</v>
      </c>
      <c r="AK115" s="33">
        <v>195</v>
      </c>
      <c r="AL115" s="32">
        <v>0.41097097244770164</v>
      </c>
      <c r="AM115" s="33">
        <v>188</v>
      </c>
      <c r="AN115" s="22"/>
      <c r="AO115" s="30">
        <v>0.87285943720202175</v>
      </c>
      <c r="AP115" s="58">
        <f t="shared" si="15"/>
        <v>255</v>
      </c>
      <c r="AQ115" s="22"/>
      <c r="AR115" s="30">
        <v>0.752798777700593</v>
      </c>
      <c r="AS115" s="58">
        <f t="shared" si="16"/>
        <v>259</v>
      </c>
      <c r="AT115" s="30">
        <v>0.62636209516765129</v>
      </c>
      <c r="AU115" s="31">
        <v>206</v>
      </c>
      <c r="AV115" s="30">
        <v>0.27832257838049718</v>
      </c>
      <c r="AW115" s="31">
        <v>67</v>
      </c>
      <c r="AX115" s="24"/>
      <c r="AY115" s="30">
        <v>0.14068297982187483</v>
      </c>
      <c r="AZ115" s="58">
        <f t="shared" si="17"/>
        <v>7</v>
      </c>
      <c r="BA115" s="3">
        <v>0.51118986587874415</v>
      </c>
      <c r="BB115" s="13">
        <v>153</v>
      </c>
      <c r="BC115" s="2">
        <v>0.48580084522515521</v>
      </c>
      <c r="BD115" s="13">
        <v>181</v>
      </c>
      <c r="BE115" s="2">
        <v>2.7972027972027972E-3</v>
      </c>
      <c r="BF115" s="13">
        <v>165</v>
      </c>
      <c r="BH115" s="31">
        <f t="shared" si="18"/>
        <v>125.875</v>
      </c>
      <c r="BI115" s="31">
        <f t="shared" si="19"/>
        <v>129</v>
      </c>
      <c r="BJ115" s="54"/>
    </row>
    <row r="116" spans="1:62">
      <c r="A116" s="48" t="s">
        <v>37</v>
      </c>
      <c r="B116" s="51">
        <v>0.27461564832494767</v>
      </c>
      <c r="C116" s="58">
        <f t="shared" si="10"/>
        <v>149</v>
      </c>
      <c r="D116" s="22"/>
      <c r="E116" s="30">
        <v>0.32777664683152546</v>
      </c>
      <c r="F116" s="58">
        <f t="shared" si="11"/>
        <v>107</v>
      </c>
      <c r="G116" s="32">
        <v>0.14865145016644243</v>
      </c>
      <c r="H116" s="33">
        <v>111</v>
      </c>
      <c r="I116" s="32">
        <v>0.5186501444428232</v>
      </c>
      <c r="J116" s="33">
        <v>107</v>
      </c>
      <c r="K116" s="32">
        <v>0.33921355899065742</v>
      </c>
      <c r="L116" s="33">
        <v>99</v>
      </c>
      <c r="M116" s="22"/>
      <c r="N116" s="30">
        <v>0.38145349926284783</v>
      </c>
      <c r="O116" s="58">
        <f t="shared" si="12"/>
        <v>150</v>
      </c>
      <c r="P116" s="32">
        <v>0.68994301925564216</v>
      </c>
      <c r="Q116" s="33">
        <v>222</v>
      </c>
      <c r="R116" s="32">
        <v>0.25079523329714898</v>
      </c>
      <c r="S116" s="33">
        <v>174</v>
      </c>
      <c r="T116" s="32">
        <v>0.60755477381494316</v>
      </c>
      <c r="U116" s="33">
        <v>178</v>
      </c>
      <c r="V116" s="22"/>
      <c r="W116" s="30">
        <v>0.24302651586857543</v>
      </c>
      <c r="X116" s="58">
        <f t="shared" si="13"/>
        <v>177</v>
      </c>
      <c r="Y116" s="32">
        <v>0.1493064312736444</v>
      </c>
      <c r="Z116" s="35">
        <v>245</v>
      </c>
      <c r="AA116" s="32">
        <v>0.28657523434385607</v>
      </c>
      <c r="AB116" s="35">
        <v>121</v>
      </c>
      <c r="AC116" s="32">
        <v>0.11909714830436414</v>
      </c>
      <c r="AD116" s="35">
        <v>64</v>
      </c>
      <c r="AE116" s="32">
        <v>2.5573715558841095E-2</v>
      </c>
      <c r="AF116" s="35">
        <v>51</v>
      </c>
      <c r="AG116" s="22"/>
      <c r="AH116" s="30">
        <v>0.36829974172279367</v>
      </c>
      <c r="AI116" s="58">
        <f t="shared" si="14"/>
        <v>160</v>
      </c>
      <c r="AJ116" s="32">
        <v>0.42246306197102601</v>
      </c>
      <c r="AK116" s="33">
        <v>154</v>
      </c>
      <c r="AL116" s="32">
        <v>0.35992956595399511</v>
      </c>
      <c r="AM116" s="33">
        <v>171</v>
      </c>
      <c r="AN116" s="22"/>
      <c r="AO116" s="30">
        <v>0.58834286766763855</v>
      </c>
      <c r="AP116" s="58">
        <f t="shared" si="15"/>
        <v>177</v>
      </c>
      <c r="AQ116" s="22"/>
      <c r="AR116" s="30">
        <v>0.40136449251990503</v>
      </c>
      <c r="AS116" s="58">
        <f t="shared" si="16"/>
        <v>133</v>
      </c>
      <c r="AT116" s="30">
        <v>0.40946191792677217</v>
      </c>
      <c r="AU116" s="31">
        <v>83</v>
      </c>
      <c r="AV116" s="30">
        <v>0.52320124940186119</v>
      </c>
      <c r="AW116" s="31">
        <v>225</v>
      </c>
      <c r="AX116" s="24"/>
      <c r="AY116" s="30">
        <v>0.2886839694305523</v>
      </c>
      <c r="AZ116" s="58">
        <f t="shared" si="17"/>
        <v>116</v>
      </c>
      <c r="BA116" s="3">
        <v>0.48757386645039341</v>
      </c>
      <c r="BB116" s="13">
        <v>137</v>
      </c>
      <c r="BC116" s="2">
        <v>0.49762803537699246</v>
      </c>
      <c r="BD116" s="13">
        <v>186</v>
      </c>
      <c r="BE116" s="2">
        <v>9.324009324009324E-4</v>
      </c>
      <c r="BF116" s="13">
        <v>116</v>
      </c>
      <c r="BH116" s="31">
        <f t="shared" si="18"/>
        <v>146.125</v>
      </c>
      <c r="BI116" s="31">
        <f t="shared" si="19"/>
        <v>152</v>
      </c>
      <c r="BJ116" s="54"/>
    </row>
    <row r="117" spans="1:62">
      <c r="A117" s="48" t="s">
        <v>137</v>
      </c>
      <c r="B117" s="51">
        <v>0.27106218761070733</v>
      </c>
      <c r="C117" s="58">
        <f t="shared" si="10"/>
        <v>148</v>
      </c>
      <c r="D117" s="22"/>
      <c r="E117" s="30">
        <v>0.26441632881704485</v>
      </c>
      <c r="F117" s="58">
        <f t="shared" si="11"/>
        <v>63</v>
      </c>
      <c r="G117" s="32">
        <v>0.34782143744228167</v>
      </c>
      <c r="H117" s="33">
        <v>242</v>
      </c>
      <c r="I117" s="32">
        <v>0.34271420605706271</v>
      </c>
      <c r="J117" s="33">
        <v>20</v>
      </c>
      <c r="K117" s="32">
        <v>0.51619584559410447</v>
      </c>
      <c r="L117" s="33">
        <v>179</v>
      </c>
      <c r="M117" s="22"/>
      <c r="N117" s="30">
        <v>0.38200325952923359</v>
      </c>
      <c r="O117" s="58">
        <f t="shared" si="12"/>
        <v>152</v>
      </c>
      <c r="P117" s="32">
        <v>0.35646758683134072</v>
      </c>
      <c r="Q117" s="33">
        <v>56</v>
      </c>
      <c r="R117" s="32">
        <v>0.26737386533559865</v>
      </c>
      <c r="S117" s="33">
        <v>189</v>
      </c>
      <c r="T117" s="32">
        <v>0.45147418109992987</v>
      </c>
      <c r="U117" s="33">
        <v>95</v>
      </c>
      <c r="V117" s="22"/>
      <c r="W117" s="30">
        <v>0.27353529517500519</v>
      </c>
      <c r="X117" s="58">
        <f t="shared" si="13"/>
        <v>193</v>
      </c>
      <c r="Y117" s="32">
        <v>9.0001406271972995E-3</v>
      </c>
      <c r="Z117" s="35">
        <v>104</v>
      </c>
      <c r="AA117" s="32">
        <v>0.16091538009225734</v>
      </c>
      <c r="AB117" s="35">
        <v>41</v>
      </c>
      <c r="AC117" s="32">
        <v>0.15637749532490414</v>
      </c>
      <c r="AD117" s="35">
        <v>118</v>
      </c>
      <c r="AE117" s="32">
        <v>0.21428282847117983</v>
      </c>
      <c r="AF117" s="35">
        <v>176</v>
      </c>
      <c r="AG117" s="22"/>
      <c r="AH117" s="30">
        <v>0.32340172108246268</v>
      </c>
      <c r="AI117" s="58">
        <f t="shared" si="14"/>
        <v>131</v>
      </c>
      <c r="AJ117" s="32">
        <v>0.32764580092159273</v>
      </c>
      <c r="AK117" s="33">
        <v>88</v>
      </c>
      <c r="AL117" s="32">
        <v>0.15184930467157584</v>
      </c>
      <c r="AM117" s="33">
        <v>29</v>
      </c>
      <c r="AN117" s="22"/>
      <c r="AO117" s="30">
        <v>0.64133879148185169</v>
      </c>
      <c r="AP117" s="58">
        <f t="shared" si="15"/>
        <v>204</v>
      </c>
      <c r="AQ117" s="22"/>
      <c r="AR117" s="30">
        <v>0.57344507933156308</v>
      </c>
      <c r="AS117" s="58">
        <f t="shared" si="16"/>
        <v>219</v>
      </c>
      <c r="AT117" s="30">
        <v>0.73227183862938428</v>
      </c>
      <c r="AU117" s="31">
        <v>247</v>
      </c>
      <c r="AV117" s="30">
        <v>0.60126170359397879</v>
      </c>
      <c r="AW117" s="31">
        <v>248</v>
      </c>
      <c r="AX117" s="24"/>
      <c r="AY117" s="30">
        <v>0.17298937406303608</v>
      </c>
      <c r="AZ117" s="58">
        <f t="shared" si="17"/>
        <v>19</v>
      </c>
      <c r="BA117" s="3">
        <v>0.3789401238816244</v>
      </c>
      <c r="BB117" s="13">
        <v>77</v>
      </c>
      <c r="BC117" s="2">
        <v>0.28933272227478796</v>
      </c>
      <c r="BD117" s="13">
        <v>68</v>
      </c>
      <c r="BE117" s="2">
        <v>5.9673659673659674E-2</v>
      </c>
      <c r="BF117" s="13">
        <v>253</v>
      </c>
      <c r="BH117" s="31">
        <f t="shared" si="18"/>
        <v>141.125</v>
      </c>
      <c r="BI117" s="31">
        <f t="shared" si="19"/>
        <v>146</v>
      </c>
      <c r="BJ117" s="54"/>
    </row>
    <row r="118" spans="1:62">
      <c r="A118" s="48" t="s">
        <v>189</v>
      </c>
      <c r="B118" s="51">
        <v>0.2643345918416804</v>
      </c>
      <c r="C118" s="58">
        <f t="shared" si="10"/>
        <v>147</v>
      </c>
      <c r="D118" s="22"/>
      <c r="E118" s="30">
        <v>0.24616395964393811</v>
      </c>
      <c r="F118" s="58">
        <f t="shared" si="11"/>
        <v>44</v>
      </c>
      <c r="G118" s="32">
        <v>0.23988103915571307</v>
      </c>
      <c r="H118" s="33">
        <v>186</v>
      </c>
      <c r="I118" s="32">
        <v>0.69108052031405931</v>
      </c>
      <c r="J118" s="33">
        <v>204</v>
      </c>
      <c r="K118" s="32">
        <v>0.67063083901345977</v>
      </c>
      <c r="L118" s="33">
        <v>235</v>
      </c>
      <c r="M118" s="22"/>
      <c r="N118" s="30">
        <v>0.34956323972719056</v>
      </c>
      <c r="O118" s="58">
        <f t="shared" si="12"/>
        <v>126</v>
      </c>
      <c r="P118" s="32">
        <v>0.59138090482939698</v>
      </c>
      <c r="Q118" s="33">
        <v>172</v>
      </c>
      <c r="R118" s="32">
        <v>0.15033330357764363</v>
      </c>
      <c r="S118" s="33">
        <v>102</v>
      </c>
      <c r="T118" s="32">
        <v>0.50186216294035446</v>
      </c>
      <c r="U118" s="33">
        <v>127</v>
      </c>
      <c r="V118" s="22"/>
      <c r="W118" s="30">
        <v>0.22744712288807106</v>
      </c>
      <c r="X118" s="58">
        <f t="shared" si="13"/>
        <v>169</v>
      </c>
      <c r="Y118" s="32">
        <v>3.4870383115393436E-2</v>
      </c>
      <c r="Z118" s="35">
        <v>203</v>
      </c>
      <c r="AA118" s="32">
        <v>0.26067736840598793</v>
      </c>
      <c r="AB118" s="35">
        <v>105</v>
      </c>
      <c r="AC118" s="32">
        <v>0.23420580398760621</v>
      </c>
      <c r="AD118" s="35">
        <v>175</v>
      </c>
      <c r="AE118" s="32">
        <v>0.108504644953498</v>
      </c>
      <c r="AF118" s="35">
        <v>120</v>
      </c>
      <c r="AG118" s="22"/>
      <c r="AH118" s="30">
        <v>0.41720877213103313</v>
      </c>
      <c r="AI118" s="58">
        <f t="shared" si="14"/>
        <v>182</v>
      </c>
      <c r="AJ118" s="32">
        <v>0.46158944142236441</v>
      </c>
      <c r="AK118" s="33">
        <v>166</v>
      </c>
      <c r="AL118" s="32">
        <v>0.34334304213664801</v>
      </c>
      <c r="AM118" s="33">
        <v>164</v>
      </c>
      <c r="AN118" s="22"/>
      <c r="AO118" s="30">
        <v>0.5573762577239042</v>
      </c>
      <c r="AP118" s="58">
        <f t="shared" si="15"/>
        <v>156</v>
      </c>
      <c r="AQ118" s="22"/>
      <c r="AR118" s="30">
        <v>0.54406720961688138</v>
      </c>
      <c r="AS118" s="58">
        <f t="shared" si="16"/>
        <v>208</v>
      </c>
      <c r="AT118" s="30">
        <v>0.53070137408058815</v>
      </c>
      <c r="AU118" s="31">
        <v>147</v>
      </c>
      <c r="AV118" s="30">
        <v>0.33584244523113627</v>
      </c>
      <c r="AW118" s="31">
        <v>112</v>
      </c>
      <c r="AX118" s="24"/>
      <c r="AY118" s="30">
        <v>0.29477754320560573</v>
      </c>
      <c r="AZ118" s="58">
        <f t="shared" si="17"/>
        <v>129</v>
      </c>
      <c r="BA118" s="3">
        <v>0.46311703007017402</v>
      </c>
      <c r="BB118" s="13">
        <v>122</v>
      </c>
      <c r="BC118" s="2">
        <v>0.36004208277176442</v>
      </c>
      <c r="BD118" s="13">
        <v>107</v>
      </c>
      <c r="BE118" s="2">
        <v>3.2634032634032634E-3</v>
      </c>
      <c r="BF118" s="13">
        <v>176</v>
      </c>
      <c r="BH118" s="31">
        <f t="shared" si="18"/>
        <v>145.125</v>
      </c>
      <c r="BI118" s="31">
        <f t="shared" si="19"/>
        <v>149</v>
      </c>
      <c r="BJ118" s="54"/>
    </row>
    <row r="119" spans="1:62">
      <c r="A119" s="48" t="s">
        <v>39</v>
      </c>
      <c r="B119" s="51">
        <v>9.3468986868762816E-2</v>
      </c>
      <c r="C119" s="58">
        <f t="shared" si="10"/>
        <v>146</v>
      </c>
      <c r="D119" s="22"/>
      <c r="E119" s="30">
        <v>0.47076804508469322</v>
      </c>
      <c r="F119" s="58">
        <f t="shared" si="11"/>
        <v>206</v>
      </c>
      <c r="G119" s="32">
        <v>7.8345500202125898E-2</v>
      </c>
      <c r="H119" s="33">
        <v>41</v>
      </c>
      <c r="I119" s="32">
        <v>0.53918448698971788</v>
      </c>
      <c r="J119" s="33">
        <v>120</v>
      </c>
      <c r="K119" s="32">
        <v>0.38459483958218982</v>
      </c>
      <c r="L119" s="33">
        <v>119</v>
      </c>
      <c r="M119" s="22"/>
      <c r="N119" s="30">
        <v>0.3248348080365952</v>
      </c>
      <c r="O119" s="58">
        <f t="shared" si="12"/>
        <v>108</v>
      </c>
      <c r="P119" s="32">
        <v>0.62566403618934541</v>
      </c>
      <c r="Q119" s="33">
        <v>190</v>
      </c>
      <c r="R119" s="32">
        <v>0.26088810833155274</v>
      </c>
      <c r="S119" s="33">
        <v>186</v>
      </c>
      <c r="T119" s="32">
        <v>0.4705592380404095</v>
      </c>
      <c r="U119" s="33">
        <v>110</v>
      </c>
      <c r="V119" s="22"/>
      <c r="W119" s="30">
        <v>0.17762089172857182</v>
      </c>
      <c r="X119" s="58">
        <f t="shared" si="13"/>
        <v>123</v>
      </c>
      <c r="Y119" s="32">
        <v>7.7896786757546254E-3</v>
      </c>
      <c r="Z119" s="35">
        <v>88</v>
      </c>
      <c r="AA119" s="32">
        <v>0.39889320654177574</v>
      </c>
      <c r="AB119" s="35">
        <v>179</v>
      </c>
      <c r="AC119" s="32">
        <v>0.26415089574865575</v>
      </c>
      <c r="AD119" s="35">
        <v>193</v>
      </c>
      <c r="AE119" s="32">
        <v>0.10088926229933778</v>
      </c>
      <c r="AF119" s="35">
        <v>115</v>
      </c>
      <c r="AG119" s="22"/>
      <c r="AH119" s="30">
        <v>0.38115106714947794</v>
      </c>
      <c r="AI119" s="58">
        <f t="shared" si="14"/>
        <v>166</v>
      </c>
      <c r="AJ119" s="32">
        <v>0.48733530679926951</v>
      </c>
      <c r="AK119" s="33">
        <v>178</v>
      </c>
      <c r="AL119" s="32">
        <v>0.37101007626656862</v>
      </c>
      <c r="AM119" s="33">
        <v>173</v>
      </c>
      <c r="AN119" s="22"/>
      <c r="AO119" s="30">
        <v>0.5803153595713415</v>
      </c>
      <c r="AP119" s="58">
        <f t="shared" si="15"/>
        <v>172</v>
      </c>
      <c r="AQ119" s="22"/>
      <c r="AR119" s="30">
        <v>0.44887531422639548</v>
      </c>
      <c r="AS119" s="58">
        <f t="shared" si="16"/>
        <v>155</v>
      </c>
      <c r="AT119" s="30">
        <v>0.45920135810856466</v>
      </c>
      <c r="AU119" s="31">
        <v>109</v>
      </c>
      <c r="AV119" s="30">
        <v>0.35552239898199378</v>
      </c>
      <c r="AW119" s="31">
        <v>127</v>
      </c>
      <c r="AX119" s="24"/>
      <c r="AY119" s="30">
        <v>0.25133949675489131</v>
      </c>
      <c r="AZ119" s="58">
        <f t="shared" si="17"/>
        <v>80</v>
      </c>
      <c r="BA119" s="3">
        <v>0.43859948400883442</v>
      </c>
      <c r="BB119" s="13">
        <v>107</v>
      </c>
      <c r="BC119" s="2">
        <v>0.54301893753610853</v>
      </c>
      <c r="BD119" s="13">
        <v>204</v>
      </c>
      <c r="BE119" s="2">
        <v>9.324009324009324E-4</v>
      </c>
      <c r="BF119" s="13">
        <v>99</v>
      </c>
      <c r="BH119" s="31">
        <f t="shared" si="18"/>
        <v>144.5</v>
      </c>
      <c r="BI119" s="31">
        <f t="shared" si="19"/>
        <v>148</v>
      </c>
      <c r="BJ119" s="54"/>
    </row>
    <row r="120" spans="1:62">
      <c r="A120" s="48" t="s">
        <v>50</v>
      </c>
      <c r="B120" s="51">
        <v>4.57662623847232E-2</v>
      </c>
      <c r="C120" s="58">
        <f t="shared" si="10"/>
        <v>145</v>
      </c>
      <c r="D120" s="22"/>
      <c r="E120" s="30">
        <v>0.38018190354479292</v>
      </c>
      <c r="F120" s="58">
        <f t="shared" si="11"/>
        <v>131</v>
      </c>
      <c r="G120" s="32">
        <v>0.30362616074929305</v>
      </c>
      <c r="H120" s="33">
        <v>226</v>
      </c>
      <c r="I120" s="32">
        <v>0.72438646716032862</v>
      </c>
      <c r="J120" s="33">
        <v>224</v>
      </c>
      <c r="K120" s="32">
        <v>0.68387669904229831</v>
      </c>
      <c r="L120" s="33">
        <v>240</v>
      </c>
      <c r="M120" s="22"/>
      <c r="N120" s="30">
        <v>0.39495527947115572</v>
      </c>
      <c r="O120" s="58">
        <f t="shared" si="12"/>
        <v>164</v>
      </c>
      <c r="P120" s="32">
        <v>0.21241169687741379</v>
      </c>
      <c r="Q120" s="33">
        <v>14</v>
      </c>
      <c r="R120" s="32">
        <v>0.16012128528356426</v>
      </c>
      <c r="S120" s="33">
        <v>111</v>
      </c>
      <c r="T120" s="32">
        <v>0.6879737085378832</v>
      </c>
      <c r="U120" s="33">
        <v>211</v>
      </c>
      <c r="V120" s="22"/>
      <c r="W120" s="30">
        <v>0.17298313975603752</v>
      </c>
      <c r="X120" s="58">
        <f t="shared" si="13"/>
        <v>115</v>
      </c>
      <c r="Y120" s="32">
        <v>0</v>
      </c>
      <c r="Z120" s="35">
        <v>17</v>
      </c>
      <c r="AA120" s="32">
        <v>0.25183501419421978</v>
      </c>
      <c r="AB120" s="35">
        <v>93</v>
      </c>
      <c r="AC120" s="32">
        <v>4.9085254135445497E-2</v>
      </c>
      <c r="AD120" s="35">
        <v>4</v>
      </c>
      <c r="AE120" s="32">
        <v>1.3678655742258019E-2</v>
      </c>
      <c r="AF120" s="35">
        <v>31</v>
      </c>
      <c r="AG120" s="22"/>
      <c r="AH120" s="30">
        <v>0.31565339642592571</v>
      </c>
      <c r="AI120" s="58">
        <f t="shared" si="14"/>
        <v>129</v>
      </c>
      <c r="AJ120" s="32">
        <v>0.30063198184054685</v>
      </c>
      <c r="AK120" s="33">
        <v>69</v>
      </c>
      <c r="AL120" s="32">
        <v>0.22544414109390468</v>
      </c>
      <c r="AM120" s="33">
        <v>84</v>
      </c>
      <c r="AN120" s="22"/>
      <c r="AO120" s="30">
        <v>0.66788773495080878</v>
      </c>
      <c r="AP120" s="58">
        <f t="shared" si="15"/>
        <v>215</v>
      </c>
      <c r="AQ120" s="22"/>
      <c r="AR120" s="30">
        <v>0.41632704673858173</v>
      </c>
      <c r="AS120" s="58">
        <f t="shared" si="16"/>
        <v>144</v>
      </c>
      <c r="AT120" s="30">
        <v>0.85748597655726277</v>
      </c>
      <c r="AU120" s="31">
        <v>258</v>
      </c>
      <c r="AV120" s="30">
        <v>0</v>
      </c>
      <c r="AW120" s="31">
        <v>1</v>
      </c>
      <c r="AX120" s="24"/>
      <c r="AY120" s="30">
        <v>0.26063220403629117</v>
      </c>
      <c r="AZ120" s="58">
        <f t="shared" si="17"/>
        <v>96</v>
      </c>
      <c r="BA120" s="3">
        <v>0.56526965638696025</v>
      </c>
      <c r="BB120" s="13">
        <v>191</v>
      </c>
      <c r="BC120" s="2">
        <v>0.1925986743984785</v>
      </c>
      <c r="BD120" s="13">
        <v>32</v>
      </c>
      <c r="BE120" s="2">
        <v>-4.662004662004662E-4</v>
      </c>
      <c r="BF120" s="13">
        <v>24</v>
      </c>
      <c r="BH120" s="31">
        <f t="shared" si="18"/>
        <v>142.375</v>
      </c>
      <c r="BI120" s="31">
        <f t="shared" si="19"/>
        <v>146</v>
      </c>
      <c r="BJ120" s="54"/>
    </row>
    <row r="121" spans="1:62">
      <c r="A121" s="48" t="s">
        <v>270</v>
      </c>
      <c r="B121" s="51">
        <v>3.3816950535275336E-2</v>
      </c>
      <c r="C121" s="58">
        <f t="shared" si="10"/>
        <v>144</v>
      </c>
      <c r="D121" s="22"/>
      <c r="E121" s="30">
        <v>0.50188663389795229</v>
      </c>
      <c r="F121" s="58">
        <f t="shared" si="11"/>
        <v>219</v>
      </c>
      <c r="G121" s="32">
        <v>9.9864072780562058E-2</v>
      </c>
      <c r="H121" s="33">
        <v>64</v>
      </c>
      <c r="I121" s="32">
        <v>0.49286042188949514</v>
      </c>
      <c r="J121" s="33">
        <v>89</v>
      </c>
      <c r="K121" s="32">
        <v>0.29054534167203416</v>
      </c>
      <c r="L121" s="33">
        <v>77</v>
      </c>
      <c r="M121" s="22"/>
      <c r="N121" s="30">
        <v>0.35111985648767813</v>
      </c>
      <c r="O121" s="58">
        <f t="shared" si="12"/>
        <v>129</v>
      </c>
      <c r="P121" s="32">
        <v>0.59495600814369143</v>
      </c>
      <c r="Q121" s="33">
        <v>175</v>
      </c>
      <c r="R121" s="32">
        <v>0.19580256272243904</v>
      </c>
      <c r="S121" s="33">
        <v>148</v>
      </c>
      <c r="T121" s="32">
        <v>0.43873447066902216</v>
      </c>
      <c r="U121" s="33">
        <v>84</v>
      </c>
      <c r="V121" s="22"/>
      <c r="W121" s="30">
        <v>0.22271695633940375</v>
      </c>
      <c r="X121" s="58">
        <f t="shared" si="13"/>
        <v>165</v>
      </c>
      <c r="Y121" s="32">
        <v>2.3416711016498136E-2</v>
      </c>
      <c r="Z121" s="35">
        <v>177</v>
      </c>
      <c r="AA121" s="32">
        <v>0.36081266085047564</v>
      </c>
      <c r="AB121" s="35">
        <v>162</v>
      </c>
      <c r="AC121" s="32">
        <v>0.31027299614418069</v>
      </c>
      <c r="AD121" s="35">
        <v>214</v>
      </c>
      <c r="AE121" s="32">
        <v>0.51464012219501243</v>
      </c>
      <c r="AF121" s="35">
        <v>243</v>
      </c>
      <c r="AG121" s="22"/>
      <c r="AH121" s="30">
        <v>0.28957658643362277</v>
      </c>
      <c r="AI121" s="58">
        <f t="shared" si="14"/>
        <v>111</v>
      </c>
      <c r="AJ121" s="32">
        <v>0.45116615155543965</v>
      </c>
      <c r="AK121" s="33">
        <v>164</v>
      </c>
      <c r="AL121" s="32">
        <v>0.3814822043033072</v>
      </c>
      <c r="AM121" s="33">
        <v>177</v>
      </c>
      <c r="AN121" s="22"/>
      <c r="AO121" s="30">
        <v>0.51330164744129958</v>
      </c>
      <c r="AP121" s="58">
        <f t="shared" si="15"/>
        <v>125</v>
      </c>
      <c r="AQ121" s="22"/>
      <c r="AR121" s="30">
        <v>0.30736939241391564</v>
      </c>
      <c r="AS121" s="58">
        <f t="shared" si="16"/>
        <v>75</v>
      </c>
      <c r="AT121" s="30">
        <v>0.40244307917453637</v>
      </c>
      <c r="AU121" s="31">
        <v>79</v>
      </c>
      <c r="AV121" s="30">
        <v>0.32611406398703702</v>
      </c>
      <c r="AW121" s="31">
        <v>102</v>
      </c>
      <c r="AX121" s="24"/>
      <c r="AY121" s="30">
        <v>0.33435543385354904</v>
      </c>
      <c r="AZ121" s="58">
        <f t="shared" si="17"/>
        <v>174</v>
      </c>
      <c r="BA121" s="3">
        <v>0.55231869345050078</v>
      </c>
      <c r="BB121" s="13">
        <v>188</v>
      </c>
      <c r="BC121" s="2">
        <v>0.50579152091328228</v>
      </c>
      <c r="BD121" s="13">
        <v>192</v>
      </c>
      <c r="BE121" s="2">
        <v>3.2634032634032634E-3</v>
      </c>
      <c r="BF121" s="13">
        <v>170</v>
      </c>
      <c r="BH121" s="31">
        <f t="shared" si="18"/>
        <v>142.75</v>
      </c>
      <c r="BI121" s="31">
        <f t="shared" si="19"/>
        <v>146</v>
      </c>
      <c r="BJ121" s="54"/>
    </row>
    <row r="122" spans="1:62">
      <c r="A122" s="48" t="s">
        <v>52</v>
      </c>
      <c r="B122" s="51">
        <v>4.2587791456139001E-3</v>
      </c>
      <c r="C122" s="58">
        <f t="shared" si="10"/>
        <v>143</v>
      </c>
      <c r="D122" s="22"/>
      <c r="E122" s="30">
        <v>0.48612763519566687</v>
      </c>
      <c r="F122" s="58">
        <f t="shared" si="11"/>
        <v>212</v>
      </c>
      <c r="G122" s="32">
        <v>0.24345064426962335</v>
      </c>
      <c r="H122" s="33">
        <v>190</v>
      </c>
      <c r="I122" s="32">
        <v>0.73707927743826296</v>
      </c>
      <c r="J122" s="33">
        <v>232</v>
      </c>
      <c r="K122" s="32">
        <v>0.45868885409113896</v>
      </c>
      <c r="L122" s="33">
        <v>151</v>
      </c>
      <c r="M122" s="22"/>
      <c r="N122" s="30">
        <v>0.31654329011214455</v>
      </c>
      <c r="O122" s="58">
        <f t="shared" si="12"/>
        <v>100</v>
      </c>
      <c r="P122" s="32">
        <v>1</v>
      </c>
      <c r="Q122" s="33">
        <v>262</v>
      </c>
      <c r="R122" s="32">
        <v>0.1607677760958966</v>
      </c>
      <c r="S122" s="33">
        <v>112</v>
      </c>
      <c r="T122" s="32">
        <v>0.49854556482921675</v>
      </c>
      <c r="U122" s="33">
        <v>125</v>
      </c>
      <c r="V122" s="22"/>
      <c r="W122" s="30">
        <v>8.0923733774755133E-2</v>
      </c>
      <c r="X122" s="58">
        <f t="shared" si="13"/>
        <v>8</v>
      </c>
      <c r="Y122" s="32">
        <v>0</v>
      </c>
      <c r="Z122" s="35">
        <v>19</v>
      </c>
      <c r="AA122" s="32">
        <v>0.36719568626959959</v>
      </c>
      <c r="AB122" s="35">
        <v>163</v>
      </c>
      <c r="AC122" s="32">
        <v>0.32961933532381449</v>
      </c>
      <c r="AD122" s="35">
        <v>219</v>
      </c>
      <c r="AE122" s="32">
        <v>0.25956338335882223</v>
      </c>
      <c r="AF122" s="35">
        <v>190</v>
      </c>
      <c r="AG122" s="22"/>
      <c r="AH122" s="30">
        <v>1.2860608333442155E-2</v>
      </c>
      <c r="AI122" s="58">
        <f t="shared" si="14"/>
        <v>1</v>
      </c>
      <c r="AJ122" s="32">
        <v>0.25645517626025838</v>
      </c>
      <c r="AK122" s="33">
        <v>34</v>
      </c>
      <c r="AL122" s="32">
        <v>0.17155461695034432</v>
      </c>
      <c r="AM122" s="33">
        <v>44</v>
      </c>
      <c r="AN122" s="22"/>
      <c r="AO122" s="30">
        <v>0.98113761804488908</v>
      </c>
      <c r="AP122" s="58">
        <f t="shared" si="15"/>
        <v>261</v>
      </c>
      <c r="AQ122" s="22"/>
      <c r="AR122" s="30">
        <v>0.64603898361294365</v>
      </c>
      <c r="AS122" s="58">
        <f t="shared" si="16"/>
        <v>239</v>
      </c>
      <c r="AT122" s="30">
        <v>0.42286245361300934</v>
      </c>
      <c r="AU122" s="31">
        <v>89</v>
      </c>
      <c r="AV122" s="30">
        <v>0.23743614121546472</v>
      </c>
      <c r="AW122" s="31">
        <v>39</v>
      </c>
      <c r="AX122" s="24"/>
      <c r="AY122" s="30">
        <v>0.15217596184590967</v>
      </c>
      <c r="AZ122" s="58">
        <f t="shared" si="17"/>
        <v>14</v>
      </c>
      <c r="BA122" s="3">
        <v>0.68175706812327086</v>
      </c>
      <c r="BB122" s="13">
        <v>236</v>
      </c>
      <c r="BC122" s="2">
        <v>0.28132795937337374</v>
      </c>
      <c r="BD122" s="13">
        <v>66</v>
      </c>
      <c r="BE122" s="2">
        <v>0</v>
      </c>
      <c r="BF122" s="13">
        <v>61</v>
      </c>
      <c r="BH122" s="31">
        <f t="shared" si="18"/>
        <v>122.25</v>
      </c>
      <c r="BI122" s="31">
        <f t="shared" si="19"/>
        <v>127</v>
      </c>
      <c r="BJ122" s="54"/>
    </row>
    <row r="123" spans="1:62">
      <c r="A123" s="48" t="s">
        <v>75</v>
      </c>
      <c r="B123" s="51">
        <v>-1.2568614658999083E-2</v>
      </c>
      <c r="C123" s="58">
        <f t="shared" si="10"/>
        <v>142</v>
      </c>
      <c r="D123" s="22"/>
      <c r="E123" s="30">
        <v>0.49095371626994472</v>
      </c>
      <c r="F123" s="58">
        <f t="shared" si="11"/>
        <v>215</v>
      </c>
      <c r="G123" s="32">
        <v>0.23882037866946101</v>
      </c>
      <c r="H123" s="33">
        <v>185</v>
      </c>
      <c r="I123" s="32">
        <v>0.59626213112535909</v>
      </c>
      <c r="J123" s="33">
        <v>161</v>
      </c>
      <c r="K123" s="32">
        <v>0.48546416877022086</v>
      </c>
      <c r="L123" s="33">
        <v>166</v>
      </c>
      <c r="M123" s="22"/>
      <c r="N123" s="30">
        <v>0.38573963664526162</v>
      </c>
      <c r="O123" s="58">
        <f t="shared" si="12"/>
        <v>157</v>
      </c>
      <c r="P123" s="32">
        <v>0.42460351878141323</v>
      </c>
      <c r="Q123" s="33">
        <v>92</v>
      </c>
      <c r="R123" s="32">
        <v>0.11028401029454241</v>
      </c>
      <c r="S123" s="33">
        <v>65</v>
      </c>
      <c r="T123" s="32">
        <v>0.56342052917239127</v>
      </c>
      <c r="U123" s="33">
        <v>160</v>
      </c>
      <c r="V123" s="22"/>
      <c r="W123" s="30">
        <v>0.1969775716734827</v>
      </c>
      <c r="X123" s="58">
        <f t="shared" si="13"/>
        <v>146</v>
      </c>
      <c r="Y123" s="32">
        <v>9.6899224806201549E-3</v>
      </c>
      <c r="Z123" s="35">
        <v>107</v>
      </c>
      <c r="AA123" s="32">
        <v>0.19633115473364651</v>
      </c>
      <c r="AB123" s="35">
        <v>60</v>
      </c>
      <c r="AC123" s="32">
        <v>0.27323596850131049</v>
      </c>
      <c r="AD123" s="35">
        <v>198</v>
      </c>
      <c r="AE123" s="32">
        <v>0.24415877272661735</v>
      </c>
      <c r="AF123" s="35">
        <v>186</v>
      </c>
      <c r="AG123" s="22"/>
      <c r="AH123" s="30">
        <v>0.42550986122178741</v>
      </c>
      <c r="AI123" s="58">
        <f t="shared" si="14"/>
        <v>185</v>
      </c>
      <c r="AJ123" s="32">
        <v>0.34840807619134218</v>
      </c>
      <c r="AK123" s="33">
        <v>103</v>
      </c>
      <c r="AL123" s="32">
        <v>0.27206569894160287</v>
      </c>
      <c r="AM123" s="33">
        <v>122</v>
      </c>
      <c r="AN123" s="22"/>
      <c r="AO123" s="30">
        <v>0.5404509366689394</v>
      </c>
      <c r="AP123" s="58">
        <f t="shared" si="15"/>
        <v>147</v>
      </c>
      <c r="AQ123" s="22"/>
      <c r="AR123" s="30">
        <v>0.23577253760488465</v>
      </c>
      <c r="AS123" s="58">
        <f t="shared" si="16"/>
        <v>39</v>
      </c>
      <c r="AT123" s="30">
        <v>0.54567776840627646</v>
      </c>
      <c r="AU123" s="31">
        <v>156</v>
      </c>
      <c r="AV123" s="30">
        <v>0.4282857339345385</v>
      </c>
      <c r="AW123" s="31">
        <v>183</v>
      </c>
      <c r="AX123" s="24"/>
      <c r="AY123" s="30">
        <v>0.29514800819989212</v>
      </c>
      <c r="AZ123" s="58">
        <f t="shared" si="17"/>
        <v>130</v>
      </c>
      <c r="BA123" s="3">
        <v>0.53053967904453603</v>
      </c>
      <c r="BB123" s="13">
        <v>167</v>
      </c>
      <c r="BC123" s="2">
        <v>0.46708653865188943</v>
      </c>
      <c r="BD123" s="13">
        <v>168</v>
      </c>
      <c r="BE123" s="2">
        <v>1.5384615384615385E-2</v>
      </c>
      <c r="BF123" s="13">
        <v>228</v>
      </c>
      <c r="BH123" s="31">
        <f t="shared" si="18"/>
        <v>145.125</v>
      </c>
      <c r="BI123" s="31">
        <f t="shared" si="19"/>
        <v>145</v>
      </c>
      <c r="BJ123" s="54"/>
    </row>
    <row r="124" spans="1:62">
      <c r="A124" s="48" t="s">
        <v>278</v>
      </c>
      <c r="B124" s="51">
        <v>-8.1425987405569111E-2</v>
      </c>
      <c r="C124" s="58">
        <f t="shared" si="10"/>
        <v>141</v>
      </c>
      <c r="D124" s="22"/>
      <c r="E124" s="30">
        <v>0.46702114854365046</v>
      </c>
      <c r="F124" s="58">
        <f t="shared" si="11"/>
        <v>202</v>
      </c>
      <c r="G124" s="32">
        <v>0.13825036043113603</v>
      </c>
      <c r="H124" s="33">
        <v>99</v>
      </c>
      <c r="I124" s="32">
        <v>0.85472090386440058</v>
      </c>
      <c r="J124" s="33">
        <v>256</v>
      </c>
      <c r="K124" s="32">
        <v>0.46889194555630537</v>
      </c>
      <c r="L124" s="33">
        <v>154</v>
      </c>
      <c r="M124" s="22"/>
      <c r="N124" s="30">
        <v>0.41397445493009477</v>
      </c>
      <c r="O124" s="58">
        <f t="shared" si="12"/>
        <v>189</v>
      </c>
      <c r="P124" s="32">
        <v>0.97730935930521345</v>
      </c>
      <c r="Q124" s="33">
        <v>261</v>
      </c>
      <c r="R124" s="32">
        <v>0.10733899115404041</v>
      </c>
      <c r="S124" s="33">
        <v>64</v>
      </c>
      <c r="T124" s="32">
        <v>0.56258149330468599</v>
      </c>
      <c r="U124" s="33">
        <v>159</v>
      </c>
      <c r="V124" s="22"/>
      <c r="W124" s="30">
        <v>0.11101611840604633</v>
      </c>
      <c r="X124" s="58">
        <f t="shared" si="13"/>
        <v>23</v>
      </c>
      <c r="Y124" s="32">
        <v>1.4109347442680775E-2</v>
      </c>
      <c r="Z124" s="35">
        <v>143</v>
      </c>
      <c r="AA124" s="32">
        <v>0.21744216497701066</v>
      </c>
      <c r="AB124" s="35">
        <v>74</v>
      </c>
      <c r="AC124" s="32">
        <v>8.0366544594474315E-2</v>
      </c>
      <c r="AD124" s="35">
        <v>27</v>
      </c>
      <c r="AE124" s="32">
        <v>0.12994722955145119</v>
      </c>
      <c r="AF124" s="35">
        <v>134</v>
      </c>
      <c r="AG124" s="22"/>
      <c r="AH124" s="30">
        <v>0.32534316350946124</v>
      </c>
      <c r="AI124" s="58">
        <f t="shared" si="14"/>
        <v>132</v>
      </c>
      <c r="AJ124" s="32">
        <v>0.2715705137174988</v>
      </c>
      <c r="AK124" s="33">
        <v>47</v>
      </c>
      <c r="AL124" s="32">
        <v>0.16923560479632815</v>
      </c>
      <c r="AM124" s="33">
        <v>39</v>
      </c>
      <c r="AN124" s="22"/>
      <c r="AO124" s="30">
        <v>0.56396917009257419</v>
      </c>
      <c r="AP124" s="58">
        <f t="shared" si="15"/>
        <v>161</v>
      </c>
      <c r="AQ124" s="22"/>
      <c r="AR124" s="30">
        <v>0.39717775039645897</v>
      </c>
      <c r="AS124" s="58">
        <f t="shared" si="16"/>
        <v>129</v>
      </c>
      <c r="AT124" s="30">
        <v>0.62856931113147474</v>
      </c>
      <c r="AU124" s="31">
        <v>209</v>
      </c>
      <c r="AV124" s="30">
        <v>0.2225603100465986</v>
      </c>
      <c r="AW124" s="31">
        <v>31</v>
      </c>
      <c r="AX124" s="24"/>
      <c r="AY124" s="30">
        <v>0.31324133255220576</v>
      </c>
      <c r="AZ124" s="58">
        <f t="shared" si="17"/>
        <v>150</v>
      </c>
      <c r="BA124" s="3">
        <v>0.53199591793170997</v>
      </c>
      <c r="BB124" s="13">
        <v>169</v>
      </c>
      <c r="BC124" s="2">
        <v>0.29601398050254291</v>
      </c>
      <c r="BD124" s="13">
        <v>76</v>
      </c>
      <c r="BE124" s="2">
        <v>-4.662004662004662E-4</v>
      </c>
      <c r="BF124" s="13">
        <v>13</v>
      </c>
      <c r="BH124" s="31">
        <f t="shared" si="18"/>
        <v>140.875</v>
      </c>
      <c r="BI124" s="31">
        <f t="shared" si="19"/>
        <v>144</v>
      </c>
      <c r="BJ124" s="54"/>
    </row>
    <row r="125" spans="1:62">
      <c r="A125" s="48" t="s">
        <v>38</v>
      </c>
      <c r="B125" s="51">
        <v>-0.12476123823168539</v>
      </c>
      <c r="C125" s="58">
        <f t="shared" si="10"/>
        <v>140</v>
      </c>
      <c r="D125" s="22"/>
      <c r="E125" s="30">
        <v>0.39220033214810518</v>
      </c>
      <c r="F125" s="58">
        <f t="shared" si="11"/>
        <v>139</v>
      </c>
      <c r="G125" s="32">
        <v>0.29732109194352563</v>
      </c>
      <c r="H125" s="33">
        <v>222</v>
      </c>
      <c r="I125" s="32">
        <v>0.68752704420394273</v>
      </c>
      <c r="J125" s="33">
        <v>203</v>
      </c>
      <c r="K125" s="32">
        <v>0.68135284855692479</v>
      </c>
      <c r="L125" s="33">
        <v>238</v>
      </c>
      <c r="M125" s="22"/>
      <c r="N125" s="30">
        <v>0.41025765833322159</v>
      </c>
      <c r="O125" s="58">
        <f t="shared" si="12"/>
        <v>185</v>
      </c>
      <c r="P125" s="32">
        <v>0.50576591990244424</v>
      </c>
      <c r="Q125" s="33">
        <v>132</v>
      </c>
      <c r="R125" s="32">
        <v>6.5584853447184246E-2</v>
      </c>
      <c r="S125" s="33">
        <v>31</v>
      </c>
      <c r="T125" s="32">
        <v>0.33290917206903098</v>
      </c>
      <c r="U125" s="33">
        <v>38</v>
      </c>
      <c r="V125" s="22"/>
      <c r="W125" s="30">
        <v>0.13869821888026657</v>
      </c>
      <c r="X125" s="58">
        <f t="shared" si="13"/>
        <v>63</v>
      </c>
      <c r="Y125" s="32">
        <v>1.0568031704095114E-2</v>
      </c>
      <c r="Z125" s="35">
        <v>118</v>
      </c>
      <c r="AA125" s="32">
        <v>0.38134711977290192</v>
      </c>
      <c r="AB125" s="35">
        <v>170</v>
      </c>
      <c r="AC125" s="32">
        <v>0.18455958610218348</v>
      </c>
      <c r="AD125" s="35">
        <v>133</v>
      </c>
      <c r="AE125" s="32">
        <v>0.13158659746000609</v>
      </c>
      <c r="AF125" s="35">
        <v>136</v>
      </c>
      <c r="AG125" s="22"/>
      <c r="AH125" s="30">
        <v>0.20568114485387279</v>
      </c>
      <c r="AI125" s="58">
        <f t="shared" si="14"/>
        <v>39</v>
      </c>
      <c r="AJ125" s="32">
        <v>0.30984810108123273</v>
      </c>
      <c r="AK125" s="33">
        <v>77</v>
      </c>
      <c r="AL125" s="32">
        <v>0.22511708310297046</v>
      </c>
      <c r="AM125" s="33">
        <v>83</v>
      </c>
      <c r="AN125" s="22"/>
      <c r="AO125" s="30">
        <v>0.82698770847388836</v>
      </c>
      <c r="AP125" s="58">
        <f t="shared" si="15"/>
        <v>252</v>
      </c>
      <c r="AQ125" s="22"/>
      <c r="AR125" s="30">
        <v>0.59241272568605829</v>
      </c>
      <c r="AS125" s="58">
        <f t="shared" si="16"/>
        <v>226</v>
      </c>
      <c r="AT125" s="30">
        <v>0.43001944681749554</v>
      </c>
      <c r="AU125" s="31">
        <v>95</v>
      </c>
      <c r="AV125" s="30">
        <v>0.34052247039703715</v>
      </c>
      <c r="AW125" s="31">
        <v>113</v>
      </c>
      <c r="AX125" s="24"/>
      <c r="AY125" s="30">
        <v>9.4754466339165802E-2</v>
      </c>
      <c r="AZ125" s="58">
        <f t="shared" si="17"/>
        <v>2</v>
      </c>
      <c r="BA125" s="3">
        <v>0.66067294714920333</v>
      </c>
      <c r="BB125" s="13">
        <v>226</v>
      </c>
      <c r="BC125" s="2">
        <v>0.37441547758473825</v>
      </c>
      <c r="BD125" s="13">
        <v>115</v>
      </c>
      <c r="BE125" s="2">
        <v>3.2634032634032634E-3</v>
      </c>
      <c r="BF125" s="13">
        <v>175</v>
      </c>
      <c r="BH125" s="31">
        <f t="shared" si="18"/>
        <v>130.75</v>
      </c>
      <c r="BI125" s="31">
        <f t="shared" si="19"/>
        <v>133</v>
      </c>
      <c r="BJ125" s="54"/>
    </row>
    <row r="126" spans="1:62">
      <c r="A126" s="48" t="s">
        <v>237</v>
      </c>
      <c r="B126" s="51">
        <v>-0.21904539409045368</v>
      </c>
      <c r="C126" s="58">
        <f t="shared" si="10"/>
        <v>139</v>
      </c>
      <c r="D126" s="22"/>
      <c r="E126" s="30">
        <v>0.33788524535682485</v>
      </c>
      <c r="F126" s="58">
        <f t="shared" si="11"/>
        <v>111</v>
      </c>
      <c r="G126" s="32">
        <v>0.18526077336459151</v>
      </c>
      <c r="H126" s="33">
        <v>149</v>
      </c>
      <c r="I126" s="32">
        <v>0.49775033154115689</v>
      </c>
      <c r="J126" s="33">
        <v>92</v>
      </c>
      <c r="K126" s="32">
        <v>0.71730377444927051</v>
      </c>
      <c r="L126" s="33">
        <v>250</v>
      </c>
      <c r="M126" s="22"/>
      <c r="N126" s="30">
        <v>0.35024140466044651</v>
      </c>
      <c r="O126" s="58">
        <f t="shared" si="12"/>
        <v>128</v>
      </c>
      <c r="P126" s="32">
        <v>0.22555034033641419</v>
      </c>
      <c r="Q126" s="33">
        <v>16</v>
      </c>
      <c r="R126" s="32">
        <v>0.65392423715557302</v>
      </c>
      <c r="S126" s="33">
        <v>255</v>
      </c>
      <c r="T126" s="32">
        <v>0.37607166407462767</v>
      </c>
      <c r="U126" s="33">
        <v>62</v>
      </c>
      <c r="V126" s="22"/>
      <c r="W126" s="30">
        <v>0.23515369276653436</v>
      </c>
      <c r="X126" s="58">
        <f t="shared" si="13"/>
        <v>173</v>
      </c>
      <c r="Y126" s="32">
        <v>0</v>
      </c>
      <c r="Z126" s="35">
        <v>9</v>
      </c>
      <c r="AA126" s="32">
        <v>2.0985927465824061E-2</v>
      </c>
      <c r="AB126" s="35">
        <v>5</v>
      </c>
      <c r="AC126" s="32">
        <v>3.3857036401269025E-2</v>
      </c>
      <c r="AD126" s="35">
        <v>2</v>
      </c>
      <c r="AE126" s="32">
        <v>3.4093390782889844E-2</v>
      </c>
      <c r="AF126" s="35">
        <v>64</v>
      </c>
      <c r="AG126" s="22"/>
      <c r="AH126" s="30">
        <v>0.40313199209955342</v>
      </c>
      <c r="AI126" s="58">
        <f t="shared" si="14"/>
        <v>175</v>
      </c>
      <c r="AJ126" s="32">
        <v>0.10979536759363348</v>
      </c>
      <c r="AK126" s="33">
        <v>8</v>
      </c>
      <c r="AL126" s="32">
        <v>1.5210525733970423E-2</v>
      </c>
      <c r="AM126" s="33">
        <v>3</v>
      </c>
      <c r="AN126" s="22"/>
      <c r="AO126" s="30">
        <v>0.53552490076821868</v>
      </c>
      <c r="AP126" s="58">
        <f t="shared" si="15"/>
        <v>143</v>
      </c>
      <c r="AQ126" s="22"/>
      <c r="AR126" s="30">
        <v>0.39259670379780198</v>
      </c>
      <c r="AS126" s="58">
        <f t="shared" si="16"/>
        <v>126</v>
      </c>
      <c r="AT126" s="30">
        <v>0.68751090379909807</v>
      </c>
      <c r="AU126" s="31">
        <v>234</v>
      </c>
      <c r="AV126" s="30">
        <v>0.92806577226758591</v>
      </c>
      <c r="AW126" s="31">
        <v>259</v>
      </c>
      <c r="AX126" s="24"/>
      <c r="AY126" s="30">
        <v>0.28696198523498334</v>
      </c>
      <c r="AZ126" s="58">
        <f t="shared" si="17"/>
        <v>115</v>
      </c>
      <c r="BA126" s="3">
        <v>9.8604222917208564E-2</v>
      </c>
      <c r="BB126" s="13">
        <v>7</v>
      </c>
      <c r="BC126" s="2">
        <v>0.11372633104860726</v>
      </c>
      <c r="BD126" s="13">
        <v>8</v>
      </c>
      <c r="BE126" s="2">
        <v>0</v>
      </c>
      <c r="BF126" s="13">
        <v>51</v>
      </c>
      <c r="BH126" s="31">
        <f t="shared" si="18"/>
        <v>138.75</v>
      </c>
      <c r="BI126" s="31">
        <f t="shared" si="19"/>
        <v>142</v>
      </c>
      <c r="BJ126" s="54"/>
    </row>
    <row r="127" spans="1:62">
      <c r="A127" s="48" t="s">
        <v>261</v>
      </c>
      <c r="B127" s="51">
        <v>-0.24662048657653912</v>
      </c>
      <c r="C127" s="58">
        <f t="shared" si="10"/>
        <v>138</v>
      </c>
      <c r="D127" s="22"/>
      <c r="E127" s="30">
        <v>0.55506359069158284</v>
      </c>
      <c r="F127" s="58">
        <f t="shared" si="11"/>
        <v>236</v>
      </c>
      <c r="G127" s="32">
        <v>0.17324949728669814</v>
      </c>
      <c r="H127" s="33">
        <v>132</v>
      </c>
      <c r="I127" s="32">
        <v>0.54456090687904146</v>
      </c>
      <c r="J127" s="33">
        <v>125</v>
      </c>
      <c r="K127" s="32">
        <v>0.19098632345573377</v>
      </c>
      <c r="L127" s="33">
        <v>31</v>
      </c>
      <c r="M127" s="22"/>
      <c r="N127" s="30">
        <v>0.39899143523481634</v>
      </c>
      <c r="O127" s="58">
        <f t="shared" si="12"/>
        <v>171</v>
      </c>
      <c r="P127" s="32">
        <v>0.681590096489046</v>
      </c>
      <c r="Q127" s="33">
        <v>217</v>
      </c>
      <c r="R127" s="32">
        <v>0.1924272893890846</v>
      </c>
      <c r="S127" s="33">
        <v>145</v>
      </c>
      <c r="T127" s="32">
        <v>0.52604334627318472</v>
      </c>
      <c r="U127" s="33">
        <v>138</v>
      </c>
      <c r="V127" s="22"/>
      <c r="W127" s="30">
        <v>0.17818465379219875</v>
      </c>
      <c r="X127" s="58">
        <f t="shared" si="13"/>
        <v>124</v>
      </c>
      <c r="Y127" s="32">
        <v>7.2743805410320529E-3</v>
      </c>
      <c r="Z127" s="35">
        <v>79</v>
      </c>
      <c r="AA127" s="32">
        <v>0.37504638448729632</v>
      </c>
      <c r="AB127" s="35">
        <v>168</v>
      </c>
      <c r="AC127" s="32">
        <v>0.27810771006111601</v>
      </c>
      <c r="AD127" s="35">
        <v>201</v>
      </c>
      <c r="AE127" s="32">
        <v>0.20233543933593645</v>
      </c>
      <c r="AF127" s="35">
        <v>167</v>
      </c>
      <c r="AG127" s="22"/>
      <c r="AH127" s="30">
        <v>0.37153263098877615</v>
      </c>
      <c r="AI127" s="58">
        <f t="shared" si="14"/>
        <v>163</v>
      </c>
      <c r="AJ127" s="32">
        <v>0.39377468456718689</v>
      </c>
      <c r="AK127" s="33">
        <v>133</v>
      </c>
      <c r="AL127" s="32">
        <v>0.34518706147107253</v>
      </c>
      <c r="AM127" s="33">
        <v>165</v>
      </c>
      <c r="AN127" s="22"/>
      <c r="AO127" s="30">
        <v>0.46330704608555423</v>
      </c>
      <c r="AP127" s="58">
        <f t="shared" si="15"/>
        <v>88</v>
      </c>
      <c r="AQ127" s="22"/>
      <c r="AR127" s="30">
        <v>0.29103900734208393</v>
      </c>
      <c r="AS127" s="58">
        <f t="shared" si="16"/>
        <v>68</v>
      </c>
      <c r="AT127" s="30">
        <v>0.5361048998716611</v>
      </c>
      <c r="AU127" s="31">
        <v>154</v>
      </c>
      <c r="AV127" s="30">
        <v>0.31707722537072636</v>
      </c>
      <c r="AW127" s="31">
        <v>95</v>
      </c>
      <c r="AX127" s="24"/>
      <c r="AY127" s="30">
        <v>0.27379904702739633</v>
      </c>
      <c r="AZ127" s="58">
        <f t="shared" si="17"/>
        <v>107</v>
      </c>
      <c r="BA127" s="3">
        <v>0.5008271725116914</v>
      </c>
      <c r="BB127" s="13">
        <v>142</v>
      </c>
      <c r="BC127" s="2">
        <v>0.51240590200339808</v>
      </c>
      <c r="BD127" s="13">
        <v>195</v>
      </c>
      <c r="BE127" s="2">
        <v>2.331002331002331E-3</v>
      </c>
      <c r="BF127" s="13">
        <v>154</v>
      </c>
      <c r="BH127" s="31">
        <f t="shared" si="18"/>
        <v>136.875</v>
      </c>
      <c r="BI127" s="31">
        <f t="shared" si="19"/>
        <v>140</v>
      </c>
      <c r="BJ127" s="54"/>
    </row>
    <row r="128" spans="1:62">
      <c r="A128" s="48" t="s">
        <v>135</v>
      </c>
      <c r="B128" s="51">
        <v>-0.2851603723118763</v>
      </c>
      <c r="C128" s="58">
        <f t="shared" si="10"/>
        <v>137</v>
      </c>
      <c r="D128" s="22"/>
      <c r="E128" s="30">
        <v>0.2606994923230635</v>
      </c>
      <c r="F128" s="58">
        <f t="shared" si="11"/>
        <v>59</v>
      </c>
      <c r="G128" s="32">
        <v>0.13632986245934006</v>
      </c>
      <c r="H128" s="33">
        <v>97</v>
      </c>
      <c r="I128" s="32">
        <v>0.77057203717105827</v>
      </c>
      <c r="J128" s="33">
        <v>239</v>
      </c>
      <c r="K128" s="32">
        <v>0.56905826699683426</v>
      </c>
      <c r="L128" s="33">
        <v>205</v>
      </c>
      <c r="M128" s="22"/>
      <c r="N128" s="30">
        <v>0.45551737413972077</v>
      </c>
      <c r="O128" s="58">
        <f t="shared" si="12"/>
        <v>213</v>
      </c>
      <c r="P128" s="32">
        <v>0.53523023693157112</v>
      </c>
      <c r="Q128" s="33">
        <v>140</v>
      </c>
      <c r="R128" s="32">
        <v>0.15999055047484817</v>
      </c>
      <c r="S128" s="33">
        <v>110</v>
      </c>
      <c r="T128" s="32">
        <v>0.53959189561685306</v>
      </c>
      <c r="U128" s="33">
        <v>148</v>
      </c>
      <c r="V128" s="22"/>
      <c r="W128" s="30">
        <v>0.3009187522028689</v>
      </c>
      <c r="X128" s="58">
        <f t="shared" si="13"/>
        <v>212</v>
      </c>
      <c r="Y128" s="32">
        <v>3.0360531309297913E-2</v>
      </c>
      <c r="Z128" s="35">
        <v>195</v>
      </c>
      <c r="AA128" s="32">
        <v>0.34454814909461517</v>
      </c>
      <c r="AB128" s="35">
        <v>156</v>
      </c>
      <c r="AC128" s="32">
        <v>5.2719481041059418E-2</v>
      </c>
      <c r="AD128" s="35">
        <v>6</v>
      </c>
      <c r="AE128" s="32">
        <v>4.480938950050041E-2</v>
      </c>
      <c r="AF128" s="35">
        <v>75</v>
      </c>
      <c r="AG128" s="22"/>
      <c r="AH128" s="30">
        <v>0.26629123895047657</v>
      </c>
      <c r="AI128" s="58">
        <f t="shared" si="14"/>
        <v>92</v>
      </c>
      <c r="AJ128" s="32">
        <v>0.25791222089667942</v>
      </c>
      <c r="AK128" s="33">
        <v>36</v>
      </c>
      <c r="AL128" s="32">
        <v>0.15925105407115783</v>
      </c>
      <c r="AM128" s="33">
        <v>35</v>
      </c>
      <c r="AN128" s="22"/>
      <c r="AO128" s="30">
        <v>0.5028155570869417</v>
      </c>
      <c r="AP128" s="58">
        <f t="shared" si="15"/>
        <v>121</v>
      </c>
      <c r="AQ128" s="22"/>
      <c r="AR128" s="30">
        <v>0.43643408910283943</v>
      </c>
      <c r="AS128" s="58">
        <f t="shared" si="16"/>
        <v>150</v>
      </c>
      <c r="AT128" s="30">
        <v>0.48464532785279574</v>
      </c>
      <c r="AU128" s="31">
        <v>117</v>
      </c>
      <c r="AV128" s="30">
        <v>0.1955015002421345</v>
      </c>
      <c r="AW128" s="31">
        <v>20</v>
      </c>
      <c r="AX128" s="24"/>
      <c r="AY128" s="30">
        <v>0.23560840232000413</v>
      </c>
      <c r="AZ128" s="58">
        <f t="shared" si="17"/>
        <v>66</v>
      </c>
      <c r="BA128" s="3">
        <v>0.78418155938411815</v>
      </c>
      <c r="BB128" s="13">
        <v>251</v>
      </c>
      <c r="BC128" s="2">
        <v>0.21552404203101017</v>
      </c>
      <c r="BD128" s="13">
        <v>39</v>
      </c>
      <c r="BE128" s="2">
        <v>2.3776223776223775E-2</v>
      </c>
      <c r="BF128" s="13">
        <v>236</v>
      </c>
      <c r="BH128" s="31">
        <f t="shared" si="18"/>
        <v>131.25</v>
      </c>
      <c r="BI128" s="31">
        <f t="shared" si="19"/>
        <v>134</v>
      </c>
      <c r="BJ128" s="54"/>
    </row>
    <row r="129" spans="1:62">
      <c r="A129" s="48" t="s">
        <v>202</v>
      </c>
      <c r="B129" s="51">
        <v>-0.36092443439491528</v>
      </c>
      <c r="C129" s="58">
        <f t="shared" si="10"/>
        <v>136</v>
      </c>
      <c r="D129" s="22"/>
      <c r="E129" s="30">
        <v>0.27874440556324531</v>
      </c>
      <c r="F129" s="58">
        <f t="shared" si="11"/>
        <v>74</v>
      </c>
      <c r="G129" s="32">
        <v>9.889166217642234E-2</v>
      </c>
      <c r="H129" s="33">
        <v>61</v>
      </c>
      <c r="I129" s="32">
        <v>0.48046893948012837</v>
      </c>
      <c r="J129" s="33">
        <v>78</v>
      </c>
      <c r="K129" s="32">
        <v>0.1781001140193775</v>
      </c>
      <c r="L129" s="33">
        <v>26</v>
      </c>
      <c r="M129" s="22"/>
      <c r="N129" s="30">
        <v>0.34770815121076276</v>
      </c>
      <c r="O129" s="58">
        <f t="shared" si="12"/>
        <v>125</v>
      </c>
      <c r="P129" s="32">
        <v>0.4097898879979085</v>
      </c>
      <c r="Q129" s="33">
        <v>84</v>
      </c>
      <c r="R129" s="32">
        <v>0.38054633356104128</v>
      </c>
      <c r="S129" s="33">
        <v>222</v>
      </c>
      <c r="T129" s="32">
        <v>0.55506115106471632</v>
      </c>
      <c r="U129" s="33">
        <v>156</v>
      </c>
      <c r="V129" s="22"/>
      <c r="W129" s="30">
        <v>0.22960099992773939</v>
      </c>
      <c r="X129" s="58">
        <f t="shared" si="13"/>
        <v>171</v>
      </c>
      <c r="Y129" s="32">
        <v>1.127554615926709E-2</v>
      </c>
      <c r="Z129" s="35">
        <v>124</v>
      </c>
      <c r="AA129" s="32">
        <v>0.39841923042368815</v>
      </c>
      <c r="AB129" s="35">
        <v>177</v>
      </c>
      <c r="AC129" s="32">
        <v>0.28808975476376664</v>
      </c>
      <c r="AD129" s="35">
        <v>205</v>
      </c>
      <c r="AE129" s="32">
        <v>0.14007457232400561</v>
      </c>
      <c r="AF129" s="35">
        <v>139</v>
      </c>
      <c r="AG129" s="22"/>
      <c r="AH129" s="30">
        <v>0.37782711518553502</v>
      </c>
      <c r="AI129" s="58">
        <f t="shared" si="14"/>
        <v>164</v>
      </c>
      <c r="AJ129" s="32">
        <v>0.41719903101800976</v>
      </c>
      <c r="AK129" s="33">
        <v>147</v>
      </c>
      <c r="AL129" s="32">
        <v>0.40473126949567267</v>
      </c>
      <c r="AM129" s="33">
        <v>186</v>
      </c>
      <c r="AN129" s="22"/>
      <c r="AO129" s="30">
        <v>0.47211887525341301</v>
      </c>
      <c r="AP129" s="58">
        <f t="shared" si="15"/>
        <v>100</v>
      </c>
      <c r="AQ129" s="22"/>
      <c r="AR129" s="30">
        <v>0.50846876680083819</v>
      </c>
      <c r="AS129" s="58">
        <f t="shared" si="16"/>
        <v>181</v>
      </c>
      <c r="AT129" s="30">
        <v>0.47400165340940842</v>
      </c>
      <c r="AU129" s="31">
        <v>114</v>
      </c>
      <c r="AV129" s="30">
        <v>0.53223075077956339</v>
      </c>
      <c r="AW129" s="31">
        <v>226</v>
      </c>
      <c r="AX129" s="24"/>
      <c r="AY129" s="30">
        <v>0.30385086775241416</v>
      </c>
      <c r="AZ129" s="58">
        <f t="shared" si="17"/>
        <v>143</v>
      </c>
      <c r="BA129" s="3">
        <v>0.38488342258144692</v>
      </c>
      <c r="BB129" s="13">
        <v>82</v>
      </c>
      <c r="BC129" s="2">
        <v>0.50586717653484636</v>
      </c>
      <c r="BD129" s="13">
        <v>193</v>
      </c>
      <c r="BE129" s="2">
        <v>0</v>
      </c>
      <c r="BF129" s="13">
        <v>39</v>
      </c>
      <c r="BH129" s="31">
        <f t="shared" si="18"/>
        <v>136.75</v>
      </c>
      <c r="BI129" s="31">
        <f t="shared" si="19"/>
        <v>138</v>
      </c>
      <c r="BJ129" s="54"/>
    </row>
    <row r="130" spans="1:62">
      <c r="A130" s="48" t="s">
        <v>181</v>
      </c>
      <c r="B130" s="51">
        <v>-0.47104870718611186</v>
      </c>
      <c r="C130" s="58">
        <f t="shared" si="10"/>
        <v>135</v>
      </c>
      <c r="D130" s="22"/>
      <c r="E130" s="30">
        <v>0.28270934511899937</v>
      </c>
      <c r="F130" s="58">
        <f t="shared" si="11"/>
        <v>75</v>
      </c>
      <c r="G130" s="32">
        <v>0.26705338602636625</v>
      </c>
      <c r="H130" s="33">
        <v>206</v>
      </c>
      <c r="I130" s="32">
        <v>0.70710454997874594</v>
      </c>
      <c r="J130" s="33">
        <v>215</v>
      </c>
      <c r="K130" s="32">
        <v>0.82486031169453333</v>
      </c>
      <c r="L130" s="33">
        <v>258</v>
      </c>
      <c r="M130" s="22"/>
      <c r="N130" s="30">
        <v>0.37999685185211152</v>
      </c>
      <c r="O130" s="58">
        <f t="shared" si="12"/>
        <v>148</v>
      </c>
      <c r="P130" s="32">
        <v>0.4976061367768756</v>
      </c>
      <c r="Q130" s="33">
        <v>128</v>
      </c>
      <c r="R130" s="32">
        <v>5.4437079766619802E-2</v>
      </c>
      <c r="S130" s="33">
        <v>25</v>
      </c>
      <c r="T130" s="32">
        <v>0.2843526353309086</v>
      </c>
      <c r="U130" s="33">
        <v>23</v>
      </c>
      <c r="V130" s="22"/>
      <c r="W130" s="30">
        <v>0.22785295254176807</v>
      </c>
      <c r="X130" s="58">
        <f t="shared" si="13"/>
        <v>170</v>
      </c>
      <c r="Y130" s="32">
        <v>3.9224046045619271E-2</v>
      </c>
      <c r="Z130" s="35">
        <v>206</v>
      </c>
      <c r="AA130" s="32">
        <v>0.31667859938110471</v>
      </c>
      <c r="AB130" s="35">
        <v>141</v>
      </c>
      <c r="AC130" s="32">
        <v>0.19599232990864116</v>
      </c>
      <c r="AD130" s="35">
        <v>149</v>
      </c>
      <c r="AE130" s="32">
        <v>0.32530574060400025</v>
      </c>
      <c r="AF130" s="35">
        <v>211</v>
      </c>
      <c r="AG130" s="22"/>
      <c r="AH130" s="30">
        <v>0.44371331795765445</v>
      </c>
      <c r="AI130" s="58">
        <f t="shared" si="14"/>
        <v>192</v>
      </c>
      <c r="AJ130" s="32">
        <v>0.29191002865061777</v>
      </c>
      <c r="AK130" s="33">
        <v>62</v>
      </c>
      <c r="AL130" s="32">
        <v>0.19142175568411901</v>
      </c>
      <c r="AM130" s="33">
        <v>62</v>
      </c>
      <c r="AN130" s="22"/>
      <c r="AO130" s="30">
        <v>0.39077481680036708</v>
      </c>
      <c r="AP130" s="58">
        <f t="shared" si="15"/>
        <v>49</v>
      </c>
      <c r="AQ130" s="22"/>
      <c r="AR130" s="30">
        <v>0.47975777194472935</v>
      </c>
      <c r="AS130" s="58">
        <f t="shared" si="16"/>
        <v>166</v>
      </c>
      <c r="AT130" s="30">
        <v>0.36480877291018976</v>
      </c>
      <c r="AU130" s="31">
        <v>64</v>
      </c>
      <c r="AV130" s="30">
        <v>0.37283619095252929</v>
      </c>
      <c r="AW130" s="31">
        <v>140</v>
      </c>
      <c r="AX130" s="24"/>
      <c r="AY130" s="30">
        <v>0.30052300961038841</v>
      </c>
      <c r="AZ130" s="58">
        <f t="shared" si="17"/>
        <v>138</v>
      </c>
      <c r="BA130" s="3">
        <v>0.52547336334637351</v>
      </c>
      <c r="BB130" s="13">
        <v>163</v>
      </c>
      <c r="BC130" s="2">
        <v>0.29234838746708197</v>
      </c>
      <c r="BD130" s="13">
        <v>71</v>
      </c>
      <c r="BE130" s="2">
        <v>8.3916083916083916E-3</v>
      </c>
      <c r="BF130" s="13">
        <v>211</v>
      </c>
      <c r="BH130" s="31">
        <f t="shared" si="18"/>
        <v>134.125</v>
      </c>
      <c r="BI130" s="31">
        <f t="shared" si="19"/>
        <v>135</v>
      </c>
      <c r="BJ130" s="54"/>
    </row>
    <row r="131" spans="1:62">
      <c r="A131" s="48" t="s">
        <v>199</v>
      </c>
      <c r="B131" s="51">
        <v>-0.47932607606417693</v>
      </c>
      <c r="C131" s="58">
        <f t="shared" ref="C131:C194" si="20">RANK(B131,B$3:B$264,1)</f>
        <v>134</v>
      </c>
      <c r="D131" s="22"/>
      <c r="E131" s="30">
        <v>0.27000816462054145</v>
      </c>
      <c r="F131" s="58">
        <f t="shared" ref="F131:F194" si="21">RANK(E131,E$3:E$264,1)</f>
        <v>68</v>
      </c>
      <c r="G131" s="32">
        <v>0.14910514312774989</v>
      </c>
      <c r="H131" s="33">
        <v>113</v>
      </c>
      <c r="I131" s="32">
        <v>0.65488448165883018</v>
      </c>
      <c r="J131" s="33">
        <v>194</v>
      </c>
      <c r="K131" s="32">
        <v>0.52667455168592714</v>
      </c>
      <c r="L131" s="33">
        <v>184</v>
      </c>
      <c r="M131" s="22"/>
      <c r="N131" s="30">
        <v>0.36021968139730282</v>
      </c>
      <c r="O131" s="58">
        <f t="shared" ref="O131:O194" si="22">RANK(N131,N$3:N$264,1)</f>
        <v>139</v>
      </c>
      <c r="P131" s="32">
        <v>0.58456555288240475</v>
      </c>
      <c r="Q131" s="33">
        <v>166</v>
      </c>
      <c r="R131" s="32">
        <v>0.41058052955218471</v>
      </c>
      <c r="S131" s="33">
        <v>223</v>
      </c>
      <c r="T131" s="32">
        <v>0.45549409393540952</v>
      </c>
      <c r="U131" s="33">
        <v>98</v>
      </c>
      <c r="V131" s="22"/>
      <c r="W131" s="30">
        <v>0.19562139643582849</v>
      </c>
      <c r="X131" s="58">
        <f t="shared" ref="X131:X194" si="23">RANK(W131,W$3:W$264,1)</f>
        <v>143</v>
      </c>
      <c r="Y131" s="32">
        <v>7.1985602879424118E-3</v>
      </c>
      <c r="Z131" s="35">
        <v>77</v>
      </c>
      <c r="AA131" s="32">
        <v>0.24661415387342264</v>
      </c>
      <c r="AB131" s="35">
        <v>91</v>
      </c>
      <c r="AC131" s="32">
        <v>8.7349183801057578E-2</v>
      </c>
      <c r="AD131" s="35">
        <v>33</v>
      </c>
      <c r="AE131" s="32">
        <v>0.20872469387739581</v>
      </c>
      <c r="AF131" s="35">
        <v>173</v>
      </c>
      <c r="AG131" s="22"/>
      <c r="AH131" s="30">
        <v>0.30969004925554211</v>
      </c>
      <c r="AI131" s="58">
        <f t="shared" ref="AI131:AI194" si="24">RANK(AH131,AH$3:AH$264,1)</f>
        <v>126</v>
      </c>
      <c r="AJ131" s="32">
        <v>0.28903989593920443</v>
      </c>
      <c r="AK131" s="33">
        <v>61</v>
      </c>
      <c r="AL131" s="32">
        <v>0.2846486447981938</v>
      </c>
      <c r="AM131" s="33">
        <v>136</v>
      </c>
      <c r="AN131" s="22"/>
      <c r="AO131" s="30">
        <v>0.57052229041578917</v>
      </c>
      <c r="AP131" s="58">
        <f t="shared" ref="AP131:AP194" si="25">RANK(AO131,AO$3:AO$264,1)</f>
        <v>166</v>
      </c>
      <c r="AQ131" s="22"/>
      <c r="AR131" s="30">
        <v>0.50506081955227289</v>
      </c>
      <c r="AS131" s="58">
        <f t="shared" ref="AS131:AS194" si="26">RANK(AR131,AR$3:AR$264,1)</f>
        <v>180</v>
      </c>
      <c r="AT131" s="30">
        <v>0.52545208792909948</v>
      </c>
      <c r="AU131" s="31">
        <v>144</v>
      </c>
      <c r="AV131" s="30">
        <v>0.47506233914527274</v>
      </c>
      <c r="AW131" s="31">
        <v>208</v>
      </c>
      <c r="AX131" s="24"/>
      <c r="AY131" s="30">
        <v>0.30159551260790013</v>
      </c>
      <c r="AZ131" s="58">
        <f t="shared" ref="AZ131:AZ194" si="27">RANK(AY131,AY$3:AY$264,1)</f>
        <v>141</v>
      </c>
      <c r="BA131" s="3">
        <v>7.9139069976523965E-2</v>
      </c>
      <c r="BB131" s="13">
        <v>4</v>
      </c>
      <c r="BC131" s="2">
        <v>0.16415870948099706</v>
      </c>
      <c r="BD131" s="13">
        <v>17</v>
      </c>
      <c r="BE131" s="2">
        <v>1.8648018648018648E-3</v>
      </c>
      <c r="BF131" s="13">
        <v>144</v>
      </c>
      <c r="BH131" s="31">
        <f t="shared" si="18"/>
        <v>137.125</v>
      </c>
      <c r="BI131" s="31">
        <f t="shared" si="19"/>
        <v>137</v>
      </c>
      <c r="BJ131" s="54"/>
    </row>
    <row r="132" spans="1:62">
      <c r="A132" s="48" t="s">
        <v>18</v>
      </c>
      <c r="B132" s="51">
        <v>-0.51779383339739526</v>
      </c>
      <c r="C132" s="58">
        <f t="shared" si="20"/>
        <v>133</v>
      </c>
      <c r="D132" s="22"/>
      <c r="E132" s="30">
        <v>0.34567467045213146</v>
      </c>
      <c r="F132" s="58">
        <f t="shared" si="21"/>
        <v>116</v>
      </c>
      <c r="G132" s="32">
        <v>0.13591361406178426</v>
      </c>
      <c r="H132" s="33">
        <v>96</v>
      </c>
      <c r="I132" s="32">
        <v>0.78761639895995161</v>
      </c>
      <c r="J132" s="33">
        <v>245</v>
      </c>
      <c r="K132" s="32">
        <v>0.6231140659903488</v>
      </c>
      <c r="L132" s="33">
        <v>222</v>
      </c>
      <c r="M132" s="22"/>
      <c r="N132" s="30">
        <v>0.37608589830849209</v>
      </c>
      <c r="O132" s="58">
        <f t="shared" si="22"/>
        <v>147</v>
      </c>
      <c r="P132" s="32">
        <v>0.67545818676577796</v>
      </c>
      <c r="Q132" s="33">
        <v>213</v>
      </c>
      <c r="R132" s="32">
        <v>0.18229902640872392</v>
      </c>
      <c r="S132" s="33">
        <v>131</v>
      </c>
      <c r="T132" s="32">
        <v>0.62575532174191273</v>
      </c>
      <c r="U132" s="33">
        <v>187</v>
      </c>
      <c r="V132" s="22"/>
      <c r="W132" s="30">
        <v>0.22505000958822838</v>
      </c>
      <c r="X132" s="58">
        <f t="shared" si="23"/>
        <v>167</v>
      </c>
      <c r="Y132" s="32">
        <v>0.17849898580121704</v>
      </c>
      <c r="Z132" s="35">
        <v>251</v>
      </c>
      <c r="AA132" s="32">
        <v>0.17203921405061368</v>
      </c>
      <c r="AB132" s="35">
        <v>47</v>
      </c>
      <c r="AC132" s="32">
        <v>6.274042035619648E-2</v>
      </c>
      <c r="AD132" s="35">
        <v>15</v>
      </c>
      <c r="AE132" s="32">
        <v>3.6783714514985334E-2</v>
      </c>
      <c r="AF132" s="35">
        <v>65</v>
      </c>
      <c r="AG132" s="22"/>
      <c r="AH132" s="30">
        <v>0.38836179174901986</v>
      </c>
      <c r="AI132" s="58">
        <f t="shared" si="24"/>
        <v>171</v>
      </c>
      <c r="AJ132" s="32">
        <v>0.34459133538885434</v>
      </c>
      <c r="AK132" s="33">
        <v>102</v>
      </c>
      <c r="AL132" s="32">
        <v>0.34240624672137954</v>
      </c>
      <c r="AM132" s="33">
        <v>163</v>
      </c>
      <c r="AN132" s="22"/>
      <c r="AO132" s="30">
        <v>0.43985893202704507</v>
      </c>
      <c r="AP132" s="58">
        <f t="shared" si="25"/>
        <v>77</v>
      </c>
      <c r="AQ132" s="22"/>
      <c r="AR132" s="30">
        <v>0.40097062499181868</v>
      </c>
      <c r="AS132" s="58">
        <f t="shared" si="26"/>
        <v>131</v>
      </c>
      <c r="AT132" s="30">
        <v>0.59425101715241191</v>
      </c>
      <c r="AU132" s="31">
        <v>181</v>
      </c>
      <c r="AV132" s="30">
        <v>0.16236454396935274</v>
      </c>
      <c r="AW132" s="31">
        <v>6</v>
      </c>
      <c r="AX132" s="24"/>
      <c r="AY132" s="30">
        <v>0.30421294509014163</v>
      </c>
      <c r="AZ132" s="58">
        <f t="shared" si="27"/>
        <v>144</v>
      </c>
      <c r="BA132" s="3">
        <v>0.35864157068754715</v>
      </c>
      <c r="BB132" s="13">
        <v>67</v>
      </c>
      <c r="BC132" s="2">
        <v>0.19416196306003686</v>
      </c>
      <c r="BD132" s="13">
        <v>33</v>
      </c>
      <c r="BE132" s="2">
        <v>8.3916083916083916E-3</v>
      </c>
      <c r="BF132" s="13">
        <v>212</v>
      </c>
      <c r="BH132" s="31">
        <f t="shared" ref="BH132:BH195" si="28">AVERAGE(C132,F132,O132,X132,AI132,AP132,AS132,AZ132)</f>
        <v>135.75</v>
      </c>
      <c r="BI132" s="31">
        <f t="shared" ref="BI132:BI195" si="29">RANK(BH132,BH132:BH393,1)</f>
        <v>136</v>
      </c>
      <c r="BJ132" s="54"/>
    </row>
    <row r="133" spans="1:62">
      <c r="A133" s="48" t="s">
        <v>257</v>
      </c>
      <c r="B133" s="51">
        <v>-0.56782770020985118</v>
      </c>
      <c r="C133" s="58">
        <f t="shared" si="20"/>
        <v>132</v>
      </c>
      <c r="D133" s="22"/>
      <c r="E133" s="30">
        <v>0.47032644563845377</v>
      </c>
      <c r="F133" s="58">
        <f t="shared" si="21"/>
        <v>205</v>
      </c>
      <c r="G133" s="32">
        <v>0.44094264571538494</v>
      </c>
      <c r="H133" s="33">
        <v>255</v>
      </c>
      <c r="I133" s="32">
        <v>0.6932655962349481</v>
      </c>
      <c r="J133" s="33">
        <v>208</v>
      </c>
      <c r="K133" s="32">
        <v>0.56757361145805574</v>
      </c>
      <c r="L133" s="33">
        <v>204</v>
      </c>
      <c r="M133" s="22"/>
      <c r="N133" s="30">
        <v>0.40670089033352036</v>
      </c>
      <c r="O133" s="58">
        <f t="shared" si="22"/>
        <v>181</v>
      </c>
      <c r="P133" s="32">
        <v>0.50299522698259613</v>
      </c>
      <c r="Q133" s="33">
        <v>130</v>
      </c>
      <c r="R133" s="32">
        <v>9.1549295546555318E-2</v>
      </c>
      <c r="S133" s="33">
        <v>51</v>
      </c>
      <c r="T133" s="32">
        <v>0.69657261547874783</v>
      </c>
      <c r="U133" s="33">
        <v>216</v>
      </c>
      <c r="V133" s="22"/>
      <c r="W133" s="30">
        <v>0.15991079388614593</v>
      </c>
      <c r="X133" s="58">
        <f t="shared" si="23"/>
        <v>88</v>
      </c>
      <c r="Y133" s="32">
        <v>5.5832502492522432E-2</v>
      </c>
      <c r="Z133" s="35">
        <v>223</v>
      </c>
      <c r="AA133" s="32">
        <v>0.18557524890399826</v>
      </c>
      <c r="AB133" s="35">
        <v>55</v>
      </c>
      <c r="AC133" s="32">
        <v>0.10546122433286172</v>
      </c>
      <c r="AD133" s="35">
        <v>48</v>
      </c>
      <c r="AE133" s="32">
        <v>0.22477358625115881</v>
      </c>
      <c r="AF133" s="35">
        <v>180</v>
      </c>
      <c r="AG133" s="22"/>
      <c r="AH133" s="30">
        <v>0.30090570962479768</v>
      </c>
      <c r="AI133" s="58">
        <f t="shared" si="24"/>
        <v>117</v>
      </c>
      <c r="AJ133" s="32">
        <v>0.37404385401859364</v>
      </c>
      <c r="AK133" s="33">
        <v>120</v>
      </c>
      <c r="AL133" s="32">
        <v>0.24853400663869388</v>
      </c>
      <c r="AM133" s="33">
        <v>104</v>
      </c>
      <c r="AN133" s="22"/>
      <c r="AO133" s="30">
        <v>0.49334951908287772</v>
      </c>
      <c r="AP133" s="58">
        <f t="shared" si="25"/>
        <v>114</v>
      </c>
      <c r="AQ133" s="22"/>
      <c r="AR133" s="30">
        <v>0.34293051984205619</v>
      </c>
      <c r="AS133" s="58">
        <f t="shared" si="26"/>
        <v>99</v>
      </c>
      <c r="AT133" s="30">
        <v>0.58210447117134223</v>
      </c>
      <c r="AU133" s="31">
        <v>175</v>
      </c>
      <c r="AV133" s="30">
        <v>0.2459703809975744</v>
      </c>
      <c r="AW133" s="31">
        <v>45</v>
      </c>
      <c r="AX133" s="24"/>
      <c r="AY133" s="30">
        <v>0.30384785268182629</v>
      </c>
      <c r="AZ133" s="58">
        <f t="shared" si="27"/>
        <v>142</v>
      </c>
      <c r="BA133" s="3">
        <v>0.32396592432090665</v>
      </c>
      <c r="BB133" s="13">
        <v>56</v>
      </c>
      <c r="BC133" s="2">
        <v>0.22590580191522683</v>
      </c>
      <c r="BD133" s="13">
        <v>42</v>
      </c>
      <c r="BE133" s="2">
        <v>-4.662004662004662E-4</v>
      </c>
      <c r="BF133" s="13">
        <v>27</v>
      </c>
      <c r="BH133" s="31">
        <f t="shared" si="28"/>
        <v>134.75</v>
      </c>
      <c r="BI133" s="31">
        <f t="shared" si="29"/>
        <v>135</v>
      </c>
      <c r="BJ133" s="54"/>
    </row>
    <row r="134" spans="1:62">
      <c r="A134" s="48" t="s">
        <v>267</v>
      </c>
      <c r="B134" s="51">
        <v>-0.61053207355416017</v>
      </c>
      <c r="C134" s="58">
        <f t="shared" si="20"/>
        <v>131</v>
      </c>
      <c r="D134" s="22"/>
      <c r="E134" s="30">
        <v>0.51938850010266691</v>
      </c>
      <c r="F134" s="58">
        <f t="shared" si="21"/>
        <v>224</v>
      </c>
      <c r="G134" s="32">
        <v>0.17337652316739957</v>
      </c>
      <c r="H134" s="33">
        <v>133</v>
      </c>
      <c r="I134" s="32">
        <v>0.75967068413849992</v>
      </c>
      <c r="J134" s="33">
        <v>236</v>
      </c>
      <c r="K134" s="32">
        <v>0.56940931069453116</v>
      </c>
      <c r="L134" s="33">
        <v>206</v>
      </c>
      <c r="M134" s="22"/>
      <c r="N134" s="30">
        <v>0.3866691796549106</v>
      </c>
      <c r="O134" s="58">
        <f t="shared" si="22"/>
        <v>159</v>
      </c>
      <c r="P134" s="32">
        <v>0.37619325007745485</v>
      </c>
      <c r="Q134" s="33">
        <v>64</v>
      </c>
      <c r="R134" s="32">
        <v>8.9843527425784803E-2</v>
      </c>
      <c r="S134" s="33">
        <v>48</v>
      </c>
      <c r="T134" s="32">
        <v>0.37288819765966774</v>
      </c>
      <c r="U134" s="33">
        <v>58</v>
      </c>
      <c r="V134" s="22"/>
      <c r="W134" s="30">
        <v>0.120568651537905</v>
      </c>
      <c r="X134" s="58">
        <f t="shared" si="23"/>
        <v>35</v>
      </c>
      <c r="Y134" s="32">
        <v>0</v>
      </c>
      <c r="Z134" s="35">
        <v>15</v>
      </c>
      <c r="AA134" s="32">
        <v>0.32748966697917936</v>
      </c>
      <c r="AB134" s="35">
        <v>145</v>
      </c>
      <c r="AC134" s="32">
        <v>0.12865801947761729</v>
      </c>
      <c r="AD134" s="35">
        <v>82</v>
      </c>
      <c r="AE134" s="32">
        <v>8.2337253207169489E-2</v>
      </c>
      <c r="AF134" s="35">
        <v>103</v>
      </c>
      <c r="AG134" s="22"/>
      <c r="AH134" s="30">
        <v>0.28809087437688574</v>
      </c>
      <c r="AI134" s="58">
        <f t="shared" si="24"/>
        <v>109</v>
      </c>
      <c r="AJ134" s="32">
        <v>0.28495604478762998</v>
      </c>
      <c r="AK134" s="33">
        <v>57</v>
      </c>
      <c r="AL134" s="32">
        <v>0.19422329115240852</v>
      </c>
      <c r="AM134" s="33">
        <v>65</v>
      </c>
      <c r="AN134" s="22"/>
      <c r="AO134" s="30">
        <v>0.47328771959022259</v>
      </c>
      <c r="AP134" s="58">
        <f t="shared" si="25"/>
        <v>102</v>
      </c>
      <c r="AQ134" s="22"/>
      <c r="AR134" s="30">
        <v>0.27455884970382588</v>
      </c>
      <c r="AS134" s="58">
        <f t="shared" si="26"/>
        <v>59</v>
      </c>
      <c r="AT134" s="30">
        <v>0.53368144083366564</v>
      </c>
      <c r="AU134" s="31">
        <v>151</v>
      </c>
      <c r="AV134" s="30">
        <v>0.39362248050182802</v>
      </c>
      <c r="AW134" s="31">
        <v>154</v>
      </c>
      <c r="AX134" s="24"/>
      <c r="AY134" s="30">
        <v>0.39229575640537134</v>
      </c>
      <c r="AZ134" s="58">
        <f t="shared" si="27"/>
        <v>208</v>
      </c>
      <c r="BA134" s="3">
        <v>0.62770585256268741</v>
      </c>
      <c r="BB134" s="13">
        <v>216</v>
      </c>
      <c r="BC134" s="2">
        <v>0.19529994576984452</v>
      </c>
      <c r="BD134" s="13">
        <v>34</v>
      </c>
      <c r="BE134" s="2">
        <v>5.0349650349650353E-2</v>
      </c>
      <c r="BF134" s="13">
        <v>249</v>
      </c>
      <c r="BH134" s="31">
        <f t="shared" si="28"/>
        <v>128.375</v>
      </c>
      <c r="BI134" s="31">
        <f t="shared" si="29"/>
        <v>129</v>
      </c>
      <c r="BJ134" s="54"/>
    </row>
    <row r="135" spans="1:62">
      <c r="A135" s="48" t="s">
        <v>216</v>
      </c>
      <c r="B135" s="51">
        <v>-0.75639988522642865</v>
      </c>
      <c r="C135" s="58">
        <f t="shared" si="20"/>
        <v>130</v>
      </c>
      <c r="D135" s="22"/>
      <c r="E135" s="30">
        <v>0.26237150668151604</v>
      </c>
      <c r="F135" s="58">
        <f t="shared" si="21"/>
        <v>61</v>
      </c>
      <c r="G135" s="32">
        <v>0.12677725766853135</v>
      </c>
      <c r="H135" s="33">
        <v>91</v>
      </c>
      <c r="I135" s="32">
        <v>0.46669512041999978</v>
      </c>
      <c r="J135" s="33">
        <v>68</v>
      </c>
      <c r="K135" s="32">
        <v>0.40428743900431108</v>
      </c>
      <c r="L135" s="33">
        <v>125</v>
      </c>
      <c r="M135" s="22"/>
      <c r="N135" s="30">
        <v>0.37154549060377473</v>
      </c>
      <c r="O135" s="58">
        <f t="shared" si="22"/>
        <v>146</v>
      </c>
      <c r="P135" s="32">
        <v>0.49505854498554536</v>
      </c>
      <c r="Q135" s="33">
        <v>127</v>
      </c>
      <c r="R135" s="32">
        <v>0.19065409566109373</v>
      </c>
      <c r="S135" s="33">
        <v>142</v>
      </c>
      <c r="T135" s="32">
        <v>0.69046374854375381</v>
      </c>
      <c r="U135" s="33">
        <v>212</v>
      </c>
      <c r="V135" s="22"/>
      <c r="W135" s="30">
        <v>0.29074170401359095</v>
      </c>
      <c r="X135" s="58">
        <f t="shared" si="23"/>
        <v>204</v>
      </c>
      <c r="Y135" s="32">
        <v>8.851189378572745E-3</v>
      </c>
      <c r="Z135" s="35">
        <v>100</v>
      </c>
      <c r="AA135" s="32">
        <v>0.22622424371280417</v>
      </c>
      <c r="AB135" s="35">
        <v>81</v>
      </c>
      <c r="AC135" s="32">
        <v>0.23498725495398007</v>
      </c>
      <c r="AD135" s="35">
        <v>176</v>
      </c>
      <c r="AE135" s="32">
        <v>0.30164544179547781</v>
      </c>
      <c r="AF135" s="35">
        <v>202</v>
      </c>
      <c r="AG135" s="22"/>
      <c r="AH135" s="30">
        <v>0.16992425693275937</v>
      </c>
      <c r="AI135" s="58">
        <f t="shared" si="24"/>
        <v>23</v>
      </c>
      <c r="AJ135" s="32">
        <v>0.47731260223542826</v>
      </c>
      <c r="AK135" s="33">
        <v>173</v>
      </c>
      <c r="AL135" s="32">
        <v>0.28671767576348128</v>
      </c>
      <c r="AM135" s="33">
        <v>137</v>
      </c>
      <c r="AN135" s="22"/>
      <c r="AO135" s="30">
        <v>0.73992061736129355</v>
      </c>
      <c r="AP135" s="58">
        <f t="shared" si="25"/>
        <v>234</v>
      </c>
      <c r="AQ135" s="22"/>
      <c r="AR135" s="30">
        <v>0.48330725952535258</v>
      </c>
      <c r="AS135" s="58">
        <f t="shared" si="26"/>
        <v>168</v>
      </c>
      <c r="AT135" s="30">
        <v>0.60758845994732125</v>
      </c>
      <c r="AU135" s="31">
        <v>190</v>
      </c>
      <c r="AV135" s="30">
        <v>0.33224320982191713</v>
      </c>
      <c r="AW135" s="31">
        <v>107</v>
      </c>
      <c r="AX135" s="24"/>
      <c r="AY135" s="30">
        <v>0.13277524748515487</v>
      </c>
      <c r="AZ135" s="58">
        <f t="shared" si="27"/>
        <v>5</v>
      </c>
      <c r="BA135" s="3">
        <v>0.45699199846291094</v>
      </c>
      <c r="BB135" s="13">
        <v>114</v>
      </c>
      <c r="BC135" s="2">
        <v>0.48060224405574237</v>
      </c>
      <c r="BD135" s="13">
        <v>176</v>
      </c>
      <c r="BE135" s="2">
        <v>6.993006993006993E-3</v>
      </c>
      <c r="BF135" s="13">
        <v>208</v>
      </c>
      <c r="BH135" s="31">
        <f t="shared" si="28"/>
        <v>121.375</v>
      </c>
      <c r="BI135" s="31">
        <f t="shared" si="29"/>
        <v>124</v>
      </c>
      <c r="BJ135" s="54"/>
    </row>
    <row r="136" spans="1:62">
      <c r="A136" s="48" t="s">
        <v>51</v>
      </c>
      <c r="B136" s="51">
        <v>-0.78457166795537503</v>
      </c>
      <c r="C136" s="58">
        <f t="shared" si="20"/>
        <v>129</v>
      </c>
      <c r="D136" s="22"/>
      <c r="E136" s="30">
        <v>0.44695374350194217</v>
      </c>
      <c r="F136" s="58">
        <f t="shared" si="21"/>
        <v>178</v>
      </c>
      <c r="G136" s="32">
        <v>0.29002067065983089</v>
      </c>
      <c r="H136" s="33">
        <v>215</v>
      </c>
      <c r="I136" s="32">
        <v>0.60863258762712968</v>
      </c>
      <c r="J136" s="33">
        <v>170</v>
      </c>
      <c r="K136" s="32">
        <v>0.49072078870872066</v>
      </c>
      <c r="L136" s="33">
        <v>170</v>
      </c>
      <c r="M136" s="22"/>
      <c r="N136" s="30">
        <v>0.28527909692011966</v>
      </c>
      <c r="O136" s="58">
        <f t="shared" si="22"/>
        <v>73</v>
      </c>
      <c r="P136" s="32">
        <v>0.26775376864967015</v>
      </c>
      <c r="Q136" s="33">
        <v>25</v>
      </c>
      <c r="R136" s="32">
        <v>0.2601371006606899</v>
      </c>
      <c r="S136" s="33">
        <v>185</v>
      </c>
      <c r="T136" s="32">
        <v>0.43391544837411006</v>
      </c>
      <c r="U136" s="33">
        <v>81</v>
      </c>
      <c r="V136" s="22"/>
      <c r="W136" s="30">
        <v>0.1659719669796674</v>
      </c>
      <c r="X136" s="58">
        <f t="shared" si="23"/>
        <v>99</v>
      </c>
      <c r="Y136" s="32">
        <v>5.4409430968034456E-3</v>
      </c>
      <c r="Z136" s="35">
        <v>59</v>
      </c>
      <c r="AA136" s="32">
        <v>0.11893588677476787</v>
      </c>
      <c r="AB136" s="35">
        <v>26</v>
      </c>
      <c r="AC136" s="32">
        <v>0.12724084418319648</v>
      </c>
      <c r="AD136" s="35">
        <v>79</v>
      </c>
      <c r="AE136" s="32">
        <v>0.22577023956800202</v>
      </c>
      <c r="AF136" s="35">
        <v>181</v>
      </c>
      <c r="AG136" s="22"/>
      <c r="AH136" s="30">
        <v>0.35712768580614018</v>
      </c>
      <c r="AI136" s="58">
        <f t="shared" si="24"/>
        <v>152</v>
      </c>
      <c r="AJ136" s="32">
        <v>0.40340786062581113</v>
      </c>
      <c r="AK136" s="33">
        <v>142</v>
      </c>
      <c r="AL136" s="32">
        <v>0.21760193400064767</v>
      </c>
      <c r="AM136" s="33">
        <v>79</v>
      </c>
      <c r="AN136" s="22"/>
      <c r="AO136" s="30">
        <v>0.46941967080124158</v>
      </c>
      <c r="AP136" s="58">
        <f t="shared" si="25"/>
        <v>97</v>
      </c>
      <c r="AQ136" s="22"/>
      <c r="AR136" s="30">
        <v>0.44499408611318214</v>
      </c>
      <c r="AS136" s="58">
        <f t="shared" si="26"/>
        <v>153</v>
      </c>
      <c r="AT136" s="30">
        <v>0.61910299041981831</v>
      </c>
      <c r="AU136" s="31">
        <v>201</v>
      </c>
      <c r="AV136" s="30">
        <v>0.39362248050182802</v>
      </c>
      <c r="AW136" s="31">
        <v>153</v>
      </c>
      <c r="AX136" s="24"/>
      <c r="AY136" s="30">
        <v>0.31411674178251719</v>
      </c>
      <c r="AZ136" s="58">
        <f t="shared" si="27"/>
        <v>153</v>
      </c>
      <c r="BA136" s="3">
        <v>0.41979872907568783</v>
      </c>
      <c r="BB136" s="13">
        <v>100</v>
      </c>
      <c r="BC136" s="2">
        <v>0.25289435398738191</v>
      </c>
      <c r="BD136" s="13">
        <v>54</v>
      </c>
      <c r="BE136" s="2">
        <v>1.0722610722610723E-2</v>
      </c>
      <c r="BF136" s="13">
        <v>221</v>
      </c>
      <c r="BH136" s="31">
        <f t="shared" si="28"/>
        <v>129.25</v>
      </c>
      <c r="BI136" s="31">
        <f t="shared" si="29"/>
        <v>129</v>
      </c>
      <c r="BJ136" s="54"/>
    </row>
    <row r="137" spans="1:62">
      <c r="A137" s="48" t="s">
        <v>182</v>
      </c>
      <c r="B137" s="51">
        <v>-0.82302023793077694</v>
      </c>
      <c r="C137" s="58">
        <f t="shared" si="20"/>
        <v>128</v>
      </c>
      <c r="D137" s="22"/>
      <c r="E137" s="30">
        <v>0.23325799318085691</v>
      </c>
      <c r="F137" s="58">
        <f t="shared" si="21"/>
        <v>36</v>
      </c>
      <c r="G137" s="32">
        <v>0.18492233757193102</v>
      </c>
      <c r="H137" s="33">
        <v>148</v>
      </c>
      <c r="I137" s="32">
        <v>0.64014396767627635</v>
      </c>
      <c r="J137" s="33">
        <v>187</v>
      </c>
      <c r="K137" s="32">
        <v>0.77166707639248466</v>
      </c>
      <c r="L137" s="33">
        <v>256</v>
      </c>
      <c r="M137" s="22"/>
      <c r="N137" s="30">
        <v>0.39660063748721236</v>
      </c>
      <c r="O137" s="58">
        <f t="shared" si="22"/>
        <v>167</v>
      </c>
      <c r="P137" s="32">
        <v>0.3882003943464819</v>
      </c>
      <c r="Q137" s="33">
        <v>70</v>
      </c>
      <c r="R137" s="32">
        <v>0.12971507020821502</v>
      </c>
      <c r="S137" s="33">
        <v>83</v>
      </c>
      <c r="T137" s="32">
        <v>0.38741716323691672</v>
      </c>
      <c r="U137" s="33">
        <v>65</v>
      </c>
      <c r="V137" s="22"/>
      <c r="W137" s="30">
        <v>0.19410653879585379</v>
      </c>
      <c r="X137" s="58">
        <f t="shared" si="23"/>
        <v>141</v>
      </c>
      <c r="Y137" s="32">
        <v>8.5197018104366355E-3</v>
      </c>
      <c r="Z137" s="35">
        <v>93</v>
      </c>
      <c r="AA137" s="32">
        <v>0.46727876153995079</v>
      </c>
      <c r="AB137" s="35">
        <v>208</v>
      </c>
      <c r="AC137" s="32">
        <v>7.2953115198431701E-2</v>
      </c>
      <c r="AD137" s="35">
        <v>21</v>
      </c>
      <c r="AE137" s="32">
        <v>1.6599098665331352E-2</v>
      </c>
      <c r="AF137" s="35">
        <v>35</v>
      </c>
      <c r="AG137" s="22"/>
      <c r="AH137" s="30">
        <v>0.2879065802918005</v>
      </c>
      <c r="AI137" s="58">
        <f t="shared" si="24"/>
        <v>108</v>
      </c>
      <c r="AJ137" s="32">
        <v>0.2362529850312664</v>
      </c>
      <c r="AK137" s="33">
        <v>28</v>
      </c>
      <c r="AL137" s="32">
        <v>0.12509025283942277</v>
      </c>
      <c r="AM137" s="33">
        <v>18</v>
      </c>
      <c r="AN137" s="22"/>
      <c r="AO137" s="30">
        <v>0.57157534511204333</v>
      </c>
      <c r="AP137" s="58">
        <f t="shared" si="25"/>
        <v>167</v>
      </c>
      <c r="AQ137" s="22"/>
      <c r="AR137" s="30">
        <v>0.52690781486413885</v>
      </c>
      <c r="AS137" s="58">
        <f t="shared" si="26"/>
        <v>195</v>
      </c>
      <c r="AT137" s="30">
        <v>0.44280910569811988</v>
      </c>
      <c r="AU137" s="31">
        <v>99</v>
      </c>
      <c r="AV137" s="30">
        <v>0.18695265862384666</v>
      </c>
      <c r="AW137" s="31">
        <v>15</v>
      </c>
      <c r="AX137" s="24"/>
      <c r="AY137" s="30">
        <v>0.25976636845677997</v>
      </c>
      <c r="AZ137" s="58">
        <f t="shared" si="27"/>
        <v>94</v>
      </c>
      <c r="BA137" s="3">
        <v>0.59986357314391325</v>
      </c>
      <c r="BB137" s="13">
        <v>202</v>
      </c>
      <c r="BC137" s="2">
        <v>0.25655494959140518</v>
      </c>
      <c r="BD137" s="13">
        <v>55</v>
      </c>
      <c r="BE137" s="2">
        <v>9.324009324009324E-4</v>
      </c>
      <c r="BF137" s="13">
        <v>106</v>
      </c>
      <c r="BH137" s="31">
        <f t="shared" si="28"/>
        <v>129.5</v>
      </c>
      <c r="BI137" s="31">
        <f t="shared" si="29"/>
        <v>129</v>
      </c>
      <c r="BJ137" s="54"/>
    </row>
    <row r="138" spans="1:62">
      <c r="A138" s="48" t="s">
        <v>253</v>
      </c>
      <c r="B138" s="51">
        <v>-0.88589659810319088</v>
      </c>
      <c r="C138" s="58">
        <f t="shared" si="20"/>
        <v>127</v>
      </c>
      <c r="D138" s="22"/>
      <c r="E138" s="30">
        <v>0.58372676549184355</v>
      </c>
      <c r="F138" s="58">
        <f t="shared" si="21"/>
        <v>243</v>
      </c>
      <c r="G138" s="32">
        <v>3.4175728075461535E-2</v>
      </c>
      <c r="H138" s="33">
        <v>17</v>
      </c>
      <c r="I138" s="32">
        <v>0.55821819988119825</v>
      </c>
      <c r="J138" s="33">
        <v>137</v>
      </c>
      <c r="K138" s="32">
        <v>0.60785119687141387</v>
      </c>
      <c r="L138" s="33">
        <v>216</v>
      </c>
      <c r="M138" s="22"/>
      <c r="N138" s="30">
        <v>0.26781078876595793</v>
      </c>
      <c r="O138" s="58">
        <f t="shared" si="22"/>
        <v>61</v>
      </c>
      <c r="P138" s="32">
        <v>0.10655177656333792</v>
      </c>
      <c r="Q138" s="33">
        <v>5</v>
      </c>
      <c r="R138" s="32">
        <v>0.56505045801220333</v>
      </c>
      <c r="S138" s="33">
        <v>246</v>
      </c>
      <c r="T138" s="32">
        <v>0.37395341342159949</v>
      </c>
      <c r="U138" s="33">
        <v>61</v>
      </c>
      <c r="V138" s="22"/>
      <c r="W138" s="30">
        <v>0.24045114024535891</v>
      </c>
      <c r="X138" s="58">
        <f t="shared" si="23"/>
        <v>175</v>
      </c>
      <c r="Y138" s="32">
        <v>4.3478260869565218E-3</v>
      </c>
      <c r="Z138" s="35">
        <v>45</v>
      </c>
      <c r="AA138" s="32">
        <v>0.1091079124548406</v>
      </c>
      <c r="AB138" s="35">
        <v>23</v>
      </c>
      <c r="AC138" s="32">
        <v>6.0311843811827345E-2</v>
      </c>
      <c r="AD138" s="35">
        <v>12</v>
      </c>
      <c r="AE138" s="32">
        <v>2.0482981935438571E-2</v>
      </c>
      <c r="AF138" s="35">
        <v>44</v>
      </c>
      <c r="AG138" s="22"/>
      <c r="AH138" s="30">
        <v>0.25047050362183521</v>
      </c>
      <c r="AI138" s="58">
        <f t="shared" si="24"/>
        <v>80</v>
      </c>
      <c r="AJ138" s="32">
        <v>4.1867985966072489E-2</v>
      </c>
      <c r="AK138" s="33">
        <v>3</v>
      </c>
      <c r="AL138" s="32">
        <v>0</v>
      </c>
      <c r="AM138" s="33">
        <v>1</v>
      </c>
      <c r="AN138" s="22"/>
      <c r="AO138" s="30">
        <v>0.53488679823448937</v>
      </c>
      <c r="AP138" s="58">
        <f t="shared" si="25"/>
        <v>142</v>
      </c>
      <c r="AQ138" s="22"/>
      <c r="AR138" s="30">
        <v>0.22050480166780484</v>
      </c>
      <c r="AS138" s="58">
        <f t="shared" si="26"/>
        <v>30</v>
      </c>
      <c r="AT138" s="30">
        <v>0.78710630832961048</v>
      </c>
      <c r="AU138" s="31">
        <v>255</v>
      </c>
      <c r="AV138" s="30">
        <v>0.55897616874779998</v>
      </c>
      <c r="AW138" s="31">
        <v>238</v>
      </c>
      <c r="AX138" s="24"/>
      <c r="AY138" s="30">
        <v>0.29014875116593247</v>
      </c>
      <c r="AZ138" s="58">
        <f t="shared" si="27"/>
        <v>119</v>
      </c>
      <c r="BA138" s="3">
        <v>0.41103324500023197</v>
      </c>
      <c r="BB138" s="13">
        <v>95</v>
      </c>
      <c r="BC138" s="2">
        <v>0.1656205208486646</v>
      </c>
      <c r="BD138" s="13">
        <v>18</v>
      </c>
      <c r="BE138" s="2">
        <v>4.0559440559440559E-2</v>
      </c>
      <c r="BF138" s="13">
        <v>246</v>
      </c>
      <c r="BH138" s="31">
        <f t="shared" si="28"/>
        <v>122.125</v>
      </c>
      <c r="BI138" s="31">
        <f t="shared" si="29"/>
        <v>125</v>
      </c>
      <c r="BJ138" s="54"/>
    </row>
    <row r="139" spans="1:62">
      <c r="A139" s="48" t="s">
        <v>169</v>
      </c>
      <c r="B139" s="51">
        <v>-0.89504132605325881</v>
      </c>
      <c r="C139" s="58">
        <f t="shared" si="20"/>
        <v>126</v>
      </c>
      <c r="D139" s="22"/>
      <c r="E139" s="30">
        <v>0.25499108901664486</v>
      </c>
      <c r="F139" s="58">
        <f t="shared" si="21"/>
        <v>54</v>
      </c>
      <c r="G139" s="32">
        <v>0.16651416931620527</v>
      </c>
      <c r="H139" s="33">
        <v>125</v>
      </c>
      <c r="I139" s="32">
        <v>0.55236908057031298</v>
      </c>
      <c r="J139" s="33">
        <v>129</v>
      </c>
      <c r="K139" s="32">
        <v>0.21556168262607867</v>
      </c>
      <c r="L139" s="33">
        <v>44</v>
      </c>
      <c r="M139" s="22"/>
      <c r="N139" s="30">
        <v>0.33011622440452643</v>
      </c>
      <c r="O139" s="58">
        <f t="shared" si="22"/>
        <v>110</v>
      </c>
      <c r="P139" s="32">
        <v>0.67946790060330431</v>
      </c>
      <c r="Q139" s="33">
        <v>216</v>
      </c>
      <c r="R139" s="32">
        <v>0.13183550899423022</v>
      </c>
      <c r="S139" s="33">
        <v>86</v>
      </c>
      <c r="T139" s="32">
        <v>0.61065279242206827</v>
      </c>
      <c r="U139" s="33">
        <v>181</v>
      </c>
      <c r="V139" s="22"/>
      <c r="W139" s="30">
        <v>0.19962613451227693</v>
      </c>
      <c r="X139" s="58">
        <f t="shared" si="23"/>
        <v>149</v>
      </c>
      <c r="Y139" s="32">
        <v>5.9084194977843431E-3</v>
      </c>
      <c r="Z139" s="35">
        <v>64</v>
      </c>
      <c r="AA139" s="32">
        <v>0.64375061927300292</v>
      </c>
      <c r="AB139" s="35">
        <v>242</v>
      </c>
      <c r="AC139" s="32">
        <v>0.18674235202357159</v>
      </c>
      <c r="AD139" s="35">
        <v>137</v>
      </c>
      <c r="AE139" s="32">
        <v>6.7380044952604322E-3</v>
      </c>
      <c r="AF139" s="35">
        <v>23</v>
      </c>
      <c r="AG139" s="22"/>
      <c r="AH139" s="30">
        <v>0.34788136323552254</v>
      </c>
      <c r="AI139" s="58">
        <f t="shared" si="24"/>
        <v>139</v>
      </c>
      <c r="AJ139" s="32">
        <v>0.26879607680274931</v>
      </c>
      <c r="AK139" s="33">
        <v>46</v>
      </c>
      <c r="AL139" s="32">
        <v>0.27634173481794194</v>
      </c>
      <c r="AM139" s="33">
        <v>127</v>
      </c>
      <c r="AN139" s="22"/>
      <c r="AO139" s="30">
        <v>0.53731256900695923</v>
      </c>
      <c r="AP139" s="58">
        <f t="shared" si="25"/>
        <v>146</v>
      </c>
      <c r="AQ139" s="22"/>
      <c r="AR139" s="30">
        <v>0.46683891813353351</v>
      </c>
      <c r="AS139" s="58">
        <f t="shared" si="26"/>
        <v>162</v>
      </c>
      <c r="AT139" s="30">
        <v>0.4923915895391664</v>
      </c>
      <c r="AU139" s="31">
        <v>122</v>
      </c>
      <c r="AV139" s="30">
        <v>0.20179740248140871</v>
      </c>
      <c r="AW139" s="31">
        <v>23</v>
      </c>
      <c r="AX139" s="24"/>
      <c r="AY139" s="30">
        <v>0.31788515054290933</v>
      </c>
      <c r="AZ139" s="58">
        <f t="shared" si="27"/>
        <v>160</v>
      </c>
      <c r="BA139" s="3">
        <v>0.54775415860483834</v>
      </c>
      <c r="BB139" s="13">
        <v>183</v>
      </c>
      <c r="BC139" s="2">
        <v>0.61766976936423401</v>
      </c>
      <c r="BD139" s="13">
        <v>225</v>
      </c>
      <c r="BE139" s="2">
        <v>0</v>
      </c>
      <c r="BF139" s="13">
        <v>37</v>
      </c>
      <c r="BH139" s="31">
        <f t="shared" si="28"/>
        <v>130.75</v>
      </c>
      <c r="BI139" s="31">
        <f t="shared" si="29"/>
        <v>128</v>
      </c>
      <c r="BJ139" s="54"/>
    </row>
    <row r="140" spans="1:62">
      <c r="A140" s="48" t="s">
        <v>29</v>
      </c>
      <c r="B140" s="51">
        <v>-0.97928707640837731</v>
      </c>
      <c r="C140" s="58">
        <f t="shared" si="20"/>
        <v>125</v>
      </c>
      <c r="D140" s="22"/>
      <c r="E140" s="30">
        <v>0.42283422289252254</v>
      </c>
      <c r="F140" s="58">
        <f t="shared" si="21"/>
        <v>157</v>
      </c>
      <c r="G140" s="32">
        <v>0.27025722567344129</v>
      </c>
      <c r="H140" s="33">
        <v>208</v>
      </c>
      <c r="I140" s="32">
        <v>0.52768639879503199</v>
      </c>
      <c r="J140" s="33">
        <v>113</v>
      </c>
      <c r="K140" s="32">
        <v>0.25638497501665164</v>
      </c>
      <c r="L140" s="33">
        <v>59</v>
      </c>
      <c r="M140" s="22"/>
      <c r="N140" s="30">
        <v>0.35897001248622545</v>
      </c>
      <c r="O140" s="58">
        <f t="shared" si="22"/>
        <v>137</v>
      </c>
      <c r="P140" s="32">
        <v>0.61377535433062613</v>
      </c>
      <c r="Q140" s="33">
        <v>182</v>
      </c>
      <c r="R140" s="32">
        <v>9.0234776835895675E-2</v>
      </c>
      <c r="S140" s="33">
        <v>50</v>
      </c>
      <c r="T140" s="32">
        <v>0.61371987598126343</v>
      </c>
      <c r="U140" s="33">
        <v>183</v>
      </c>
      <c r="V140" s="22"/>
      <c r="W140" s="30">
        <v>7.3457190353460697E-2</v>
      </c>
      <c r="X140" s="58">
        <f t="shared" si="23"/>
        <v>4</v>
      </c>
      <c r="Y140" s="32">
        <v>1.3961605584642234E-2</v>
      </c>
      <c r="Z140" s="35">
        <v>142</v>
      </c>
      <c r="AA140" s="32">
        <v>0.70049995596423542</v>
      </c>
      <c r="AB140" s="35">
        <v>249</v>
      </c>
      <c r="AC140" s="32">
        <v>0.14824050874725239</v>
      </c>
      <c r="AD140" s="35">
        <v>104</v>
      </c>
      <c r="AE140" s="32">
        <v>7.6119716055243369E-2</v>
      </c>
      <c r="AF140" s="35">
        <v>97</v>
      </c>
      <c r="AG140" s="22"/>
      <c r="AH140" s="30">
        <v>5.0341858998522386E-2</v>
      </c>
      <c r="AI140" s="58">
        <f t="shared" si="24"/>
        <v>4</v>
      </c>
      <c r="AJ140" s="32">
        <v>0.37799944215456838</v>
      </c>
      <c r="AK140" s="33">
        <v>122</v>
      </c>
      <c r="AL140" s="32">
        <v>0.2841531996170808</v>
      </c>
      <c r="AM140" s="33">
        <v>135</v>
      </c>
      <c r="AN140" s="22"/>
      <c r="AO140" s="30">
        <v>0.99245093316188737</v>
      </c>
      <c r="AP140" s="58">
        <f t="shared" si="25"/>
        <v>262</v>
      </c>
      <c r="AQ140" s="22"/>
      <c r="AR140" s="30">
        <v>0.41838912084614399</v>
      </c>
      <c r="AS140" s="58">
        <f t="shared" si="26"/>
        <v>146</v>
      </c>
      <c r="AT140" s="30">
        <v>0.62128294410642471</v>
      </c>
      <c r="AU140" s="31">
        <v>203</v>
      </c>
      <c r="AV140" s="30">
        <v>0.33247486670622339</v>
      </c>
      <c r="AW140" s="31">
        <v>109</v>
      </c>
      <c r="AX140" s="24"/>
      <c r="AY140" s="30">
        <v>0.19537196860418329</v>
      </c>
      <c r="AZ140" s="58">
        <f t="shared" si="27"/>
        <v>32</v>
      </c>
      <c r="BA140" s="3">
        <v>0.29396901886554916</v>
      </c>
      <c r="BB140" s="13">
        <v>45</v>
      </c>
      <c r="BC140" s="2">
        <v>0.30196139108241998</v>
      </c>
      <c r="BD140" s="13">
        <v>82</v>
      </c>
      <c r="BE140" s="2">
        <v>4.662004662004662E-4</v>
      </c>
      <c r="BF140" s="13">
        <v>72</v>
      </c>
      <c r="BH140" s="31">
        <f t="shared" si="28"/>
        <v>108.375</v>
      </c>
      <c r="BI140" s="31">
        <f t="shared" si="29"/>
        <v>104</v>
      </c>
      <c r="BJ140" s="54"/>
    </row>
    <row r="141" spans="1:62">
      <c r="A141" s="48" t="s">
        <v>185</v>
      </c>
      <c r="B141" s="51">
        <v>-0.99658933589136289</v>
      </c>
      <c r="C141" s="58">
        <f t="shared" si="20"/>
        <v>124</v>
      </c>
      <c r="D141" s="22"/>
      <c r="E141" s="30">
        <v>0.30862689934555426</v>
      </c>
      <c r="F141" s="58">
        <f t="shared" si="21"/>
        <v>93</v>
      </c>
      <c r="G141" s="32">
        <v>0.31444086064989385</v>
      </c>
      <c r="H141" s="33">
        <v>232</v>
      </c>
      <c r="I141" s="32">
        <v>0.60349938992821706</v>
      </c>
      <c r="J141" s="33">
        <v>165</v>
      </c>
      <c r="K141" s="32">
        <v>0.51703021675287308</v>
      </c>
      <c r="L141" s="33">
        <v>180</v>
      </c>
      <c r="M141" s="22"/>
      <c r="N141" s="30">
        <v>0.2759920068263032</v>
      </c>
      <c r="O141" s="58">
        <f t="shared" si="22"/>
        <v>67</v>
      </c>
      <c r="P141" s="32">
        <v>0.61571062078147909</v>
      </c>
      <c r="Q141" s="33">
        <v>183</v>
      </c>
      <c r="R141" s="32">
        <v>0.15179058078091245</v>
      </c>
      <c r="S141" s="33">
        <v>105</v>
      </c>
      <c r="T141" s="32">
        <v>0.43408301971460161</v>
      </c>
      <c r="U141" s="33">
        <v>82</v>
      </c>
      <c r="V141" s="22"/>
      <c r="W141" s="30">
        <v>0.21923363274134744</v>
      </c>
      <c r="X141" s="58">
        <f t="shared" si="23"/>
        <v>164</v>
      </c>
      <c r="Y141" s="32">
        <v>1.7278617710583154E-2</v>
      </c>
      <c r="Z141" s="35">
        <v>158</v>
      </c>
      <c r="AA141" s="32">
        <v>0.37152266037025539</v>
      </c>
      <c r="AB141" s="35">
        <v>166</v>
      </c>
      <c r="AC141" s="32">
        <v>0.15029928729669184</v>
      </c>
      <c r="AD141" s="35">
        <v>108</v>
      </c>
      <c r="AE141" s="32">
        <v>8.1378483715123504E-2</v>
      </c>
      <c r="AF141" s="35">
        <v>99</v>
      </c>
      <c r="AG141" s="22"/>
      <c r="AH141" s="30">
        <v>0.38813902993703675</v>
      </c>
      <c r="AI141" s="58">
        <f t="shared" si="24"/>
        <v>170</v>
      </c>
      <c r="AJ141" s="32">
        <v>0.28772105160446942</v>
      </c>
      <c r="AK141" s="33">
        <v>60</v>
      </c>
      <c r="AL141" s="32">
        <v>0.19580034266970625</v>
      </c>
      <c r="AM141" s="33">
        <v>67</v>
      </c>
      <c r="AN141" s="22"/>
      <c r="AO141" s="30">
        <v>0.40488315068379332</v>
      </c>
      <c r="AP141" s="58">
        <f t="shared" si="25"/>
        <v>56</v>
      </c>
      <c r="AQ141" s="22"/>
      <c r="AR141" s="30">
        <v>0.50325739318004048</v>
      </c>
      <c r="AS141" s="58">
        <f t="shared" si="26"/>
        <v>179</v>
      </c>
      <c r="AT141" s="30">
        <v>0.5922292661820755</v>
      </c>
      <c r="AU141" s="31">
        <v>178</v>
      </c>
      <c r="AV141" s="30">
        <v>0.38441512752858392</v>
      </c>
      <c r="AW141" s="31">
        <v>149</v>
      </c>
      <c r="AX141" s="24"/>
      <c r="AY141" s="30">
        <v>0.33049575543638282</v>
      </c>
      <c r="AZ141" s="58">
        <f t="shared" si="27"/>
        <v>170</v>
      </c>
      <c r="BA141" s="3">
        <v>0.45944727487909159</v>
      </c>
      <c r="BB141" s="13">
        <v>118</v>
      </c>
      <c r="BC141" s="2">
        <v>0.22601009399605851</v>
      </c>
      <c r="BD141" s="13">
        <v>43</v>
      </c>
      <c r="BE141" s="2">
        <v>4.662004662004662E-4</v>
      </c>
      <c r="BF141" s="13">
        <v>84</v>
      </c>
      <c r="BH141" s="31">
        <f t="shared" si="28"/>
        <v>127.875</v>
      </c>
      <c r="BI141" s="31">
        <f t="shared" si="29"/>
        <v>125</v>
      </c>
      <c r="BJ141" s="54"/>
    </row>
    <row r="142" spans="1:62">
      <c r="A142" s="48" t="s">
        <v>116</v>
      </c>
      <c r="B142" s="51">
        <v>-1.0182543098266257</v>
      </c>
      <c r="C142" s="58">
        <f t="shared" si="20"/>
        <v>123</v>
      </c>
      <c r="D142" s="22"/>
      <c r="E142" s="30">
        <v>0.31387136600006266</v>
      </c>
      <c r="F142" s="58">
        <f t="shared" si="21"/>
        <v>95</v>
      </c>
      <c r="G142" s="32">
        <v>0.14818907529271488</v>
      </c>
      <c r="H142" s="33">
        <v>110</v>
      </c>
      <c r="I142" s="32">
        <v>0.48214056448313858</v>
      </c>
      <c r="J142" s="33">
        <v>81</v>
      </c>
      <c r="K142" s="32">
        <v>0.41691248936471736</v>
      </c>
      <c r="L142" s="33">
        <v>131</v>
      </c>
      <c r="M142" s="22"/>
      <c r="N142" s="30">
        <v>0.24259240273967927</v>
      </c>
      <c r="O142" s="58">
        <f t="shared" si="22"/>
        <v>48</v>
      </c>
      <c r="P142" s="32">
        <v>0.42423030990992361</v>
      </c>
      <c r="Q142" s="33">
        <v>91</v>
      </c>
      <c r="R142" s="32">
        <v>0.25157770235785237</v>
      </c>
      <c r="S142" s="33">
        <v>176</v>
      </c>
      <c r="T142" s="32">
        <v>0.5758241313387551</v>
      </c>
      <c r="U142" s="33">
        <v>165</v>
      </c>
      <c r="V142" s="22"/>
      <c r="W142" s="30">
        <v>0.27674113346921037</v>
      </c>
      <c r="X142" s="58">
        <f t="shared" si="23"/>
        <v>194</v>
      </c>
      <c r="Y142" s="32">
        <v>2.6195153896529143E-3</v>
      </c>
      <c r="Z142" s="35">
        <v>32</v>
      </c>
      <c r="AA142" s="32">
        <v>0.38388492055461637</v>
      </c>
      <c r="AB142" s="35">
        <v>172</v>
      </c>
      <c r="AC142" s="32">
        <v>0.26193955843918904</v>
      </c>
      <c r="AD142" s="35">
        <v>189</v>
      </c>
      <c r="AE142" s="32">
        <v>0.18784612031530176</v>
      </c>
      <c r="AF142" s="35">
        <v>162</v>
      </c>
      <c r="AG142" s="22"/>
      <c r="AH142" s="30">
        <v>0.39288006471671688</v>
      </c>
      <c r="AI142" s="58">
        <f t="shared" si="24"/>
        <v>174</v>
      </c>
      <c r="AJ142" s="32">
        <v>0.5371877376433315</v>
      </c>
      <c r="AK142" s="33">
        <v>190</v>
      </c>
      <c r="AL142" s="32">
        <v>0.39831850378380868</v>
      </c>
      <c r="AM142" s="33">
        <v>184</v>
      </c>
      <c r="AN142" s="22"/>
      <c r="AO142" s="30">
        <v>0.3546740779023087</v>
      </c>
      <c r="AP142" s="58">
        <f t="shared" si="25"/>
        <v>35</v>
      </c>
      <c r="AQ142" s="22"/>
      <c r="AR142" s="30">
        <v>0.36629484745717739</v>
      </c>
      <c r="AS142" s="58">
        <f t="shared" si="26"/>
        <v>115</v>
      </c>
      <c r="AT142" s="30">
        <v>0.48504114986983698</v>
      </c>
      <c r="AU142" s="31">
        <v>118</v>
      </c>
      <c r="AV142" s="30">
        <v>0.43500760509947894</v>
      </c>
      <c r="AW142" s="31">
        <v>184</v>
      </c>
      <c r="AX142" s="24"/>
      <c r="AY142" s="30">
        <v>0.40875141009187771</v>
      </c>
      <c r="AZ142" s="58">
        <f t="shared" si="27"/>
        <v>217</v>
      </c>
      <c r="BA142" s="3">
        <v>0.36750918656441584</v>
      </c>
      <c r="BB142" s="13">
        <v>72</v>
      </c>
      <c r="BC142" s="2">
        <v>0.38853293486228208</v>
      </c>
      <c r="BD142" s="13">
        <v>119</v>
      </c>
      <c r="BE142" s="2">
        <v>3.2634032634032634E-3</v>
      </c>
      <c r="BF142" s="13">
        <v>172</v>
      </c>
      <c r="BH142" s="31">
        <f t="shared" si="28"/>
        <v>125.125</v>
      </c>
      <c r="BI142" s="31">
        <f t="shared" si="29"/>
        <v>124</v>
      </c>
      <c r="BJ142" s="54"/>
    </row>
    <row r="143" spans="1:62">
      <c r="A143" s="48" t="s">
        <v>87</v>
      </c>
      <c r="B143" s="51">
        <v>-1.0728441185682136</v>
      </c>
      <c r="C143" s="58">
        <f t="shared" si="20"/>
        <v>122</v>
      </c>
      <c r="D143" s="22"/>
      <c r="E143" s="30">
        <v>0.34858631242522214</v>
      </c>
      <c r="F143" s="58">
        <f t="shared" si="21"/>
        <v>119</v>
      </c>
      <c r="G143" s="32">
        <v>0.22151455092066014</v>
      </c>
      <c r="H143" s="33">
        <v>176</v>
      </c>
      <c r="I143" s="32">
        <v>0.6919375343106775</v>
      </c>
      <c r="J143" s="33">
        <v>207</v>
      </c>
      <c r="K143" s="32">
        <v>0.74850286335116689</v>
      </c>
      <c r="L143" s="33">
        <v>251</v>
      </c>
      <c r="M143" s="22"/>
      <c r="N143" s="30">
        <v>0.39902563739719882</v>
      </c>
      <c r="O143" s="58">
        <f t="shared" si="22"/>
        <v>172</v>
      </c>
      <c r="P143" s="32">
        <v>0.45335126641110035</v>
      </c>
      <c r="Q143" s="33">
        <v>102</v>
      </c>
      <c r="R143" s="32">
        <v>0.22356100436013535</v>
      </c>
      <c r="S143" s="33">
        <v>162</v>
      </c>
      <c r="T143" s="32">
        <v>0.49266898172760804</v>
      </c>
      <c r="U143" s="33">
        <v>123</v>
      </c>
      <c r="V143" s="22"/>
      <c r="W143" s="30">
        <v>0.16242813628434771</v>
      </c>
      <c r="X143" s="58">
        <f t="shared" si="23"/>
        <v>90</v>
      </c>
      <c r="Y143" s="32">
        <v>1.0126582278481013E-2</v>
      </c>
      <c r="Z143" s="35">
        <v>113</v>
      </c>
      <c r="AA143" s="32">
        <v>0.25552632559290839</v>
      </c>
      <c r="AB143" s="35">
        <v>99</v>
      </c>
      <c r="AC143" s="32">
        <v>7.465816445495177E-2</v>
      </c>
      <c r="AD143" s="35">
        <v>22</v>
      </c>
      <c r="AE143" s="32">
        <v>0.26053617381673672</v>
      </c>
      <c r="AF143" s="35">
        <v>191</v>
      </c>
      <c r="AG143" s="22"/>
      <c r="AH143" s="30">
        <v>0.36466803684154836</v>
      </c>
      <c r="AI143" s="58">
        <f t="shared" si="24"/>
        <v>157</v>
      </c>
      <c r="AJ143" s="32">
        <v>0.3023968663780916</v>
      </c>
      <c r="AK143" s="33">
        <v>70</v>
      </c>
      <c r="AL143" s="32">
        <v>0.19505399699769552</v>
      </c>
      <c r="AM143" s="33">
        <v>66</v>
      </c>
      <c r="AN143" s="22"/>
      <c r="AO143" s="30">
        <v>0.47384658438864907</v>
      </c>
      <c r="AP143" s="58">
        <f t="shared" si="25"/>
        <v>103</v>
      </c>
      <c r="AQ143" s="22"/>
      <c r="AR143" s="30">
        <v>0.37128216482669407</v>
      </c>
      <c r="AS143" s="58">
        <f t="shared" si="26"/>
        <v>118</v>
      </c>
      <c r="AT143" s="30">
        <v>0.53213117413395028</v>
      </c>
      <c r="AU143" s="31">
        <v>148</v>
      </c>
      <c r="AV143" s="30">
        <v>0.25367810712532568</v>
      </c>
      <c r="AW143" s="31">
        <v>50</v>
      </c>
      <c r="AX143" s="24"/>
      <c r="AY143" s="30">
        <v>0.30778005473466563</v>
      </c>
      <c r="AZ143" s="58">
        <f t="shared" si="27"/>
        <v>147</v>
      </c>
      <c r="BA143" s="3">
        <v>0.43351129844981706</v>
      </c>
      <c r="BB143" s="13">
        <v>104</v>
      </c>
      <c r="BC143" s="2">
        <v>0.22004888847076515</v>
      </c>
      <c r="BD143" s="13">
        <v>41</v>
      </c>
      <c r="BE143" s="2">
        <v>-4.662004662004662E-4</v>
      </c>
      <c r="BF143" s="13">
        <v>22</v>
      </c>
      <c r="BH143" s="31">
        <f t="shared" si="28"/>
        <v>128.5</v>
      </c>
      <c r="BI143" s="31">
        <f t="shared" si="29"/>
        <v>124</v>
      </c>
      <c r="BJ143" s="54"/>
    </row>
    <row r="144" spans="1:62">
      <c r="A144" s="48" t="s">
        <v>186</v>
      </c>
      <c r="B144" s="51">
        <v>-1.0856201153721614</v>
      </c>
      <c r="C144" s="58">
        <f t="shared" si="20"/>
        <v>121</v>
      </c>
      <c r="D144" s="22"/>
      <c r="E144" s="30">
        <v>0.23784548518036056</v>
      </c>
      <c r="F144" s="58">
        <f t="shared" si="21"/>
        <v>39</v>
      </c>
      <c r="G144" s="32">
        <v>0.24705007058606063</v>
      </c>
      <c r="H144" s="33">
        <v>193</v>
      </c>
      <c r="I144" s="32">
        <v>0.42785658563419549</v>
      </c>
      <c r="J144" s="33">
        <v>52</v>
      </c>
      <c r="K144" s="32">
        <v>0.36735158385083111</v>
      </c>
      <c r="L144" s="33">
        <v>111</v>
      </c>
      <c r="M144" s="22"/>
      <c r="N144" s="30">
        <v>0.2719359886049541</v>
      </c>
      <c r="O144" s="58">
        <f t="shared" si="22"/>
        <v>64</v>
      </c>
      <c r="P144" s="32">
        <v>0.49155021950212252</v>
      </c>
      <c r="Q144" s="33">
        <v>124</v>
      </c>
      <c r="R144" s="32">
        <v>0.35494104678533323</v>
      </c>
      <c r="S144" s="33">
        <v>215</v>
      </c>
      <c r="T144" s="32">
        <v>0.52054014997836351</v>
      </c>
      <c r="U144" s="33">
        <v>133</v>
      </c>
      <c r="V144" s="22"/>
      <c r="W144" s="30">
        <v>0.27863212041985119</v>
      </c>
      <c r="X144" s="58">
        <f t="shared" si="23"/>
        <v>196</v>
      </c>
      <c r="Y144" s="32">
        <v>5.9347181008902071E-3</v>
      </c>
      <c r="Z144" s="35">
        <v>66</v>
      </c>
      <c r="AA144" s="32">
        <v>0.29190411347096251</v>
      </c>
      <c r="AB144" s="35">
        <v>125</v>
      </c>
      <c r="AC144" s="32">
        <v>0.27193381461673921</v>
      </c>
      <c r="AD144" s="35">
        <v>197</v>
      </c>
      <c r="AE144" s="32">
        <v>0.22887060301270601</v>
      </c>
      <c r="AF144" s="35">
        <v>184</v>
      </c>
      <c r="AG144" s="22"/>
      <c r="AH144" s="30">
        <v>0.30116373313226275</v>
      </c>
      <c r="AI144" s="58">
        <f t="shared" si="24"/>
        <v>118</v>
      </c>
      <c r="AJ144" s="32">
        <v>0.4011314603304682</v>
      </c>
      <c r="AK144" s="33">
        <v>140</v>
      </c>
      <c r="AL144" s="32">
        <v>0.24691433208940006</v>
      </c>
      <c r="AM144" s="33">
        <v>102</v>
      </c>
      <c r="AN144" s="22"/>
      <c r="AO144" s="30">
        <v>0.46683807838783464</v>
      </c>
      <c r="AP144" s="58">
        <f t="shared" si="25"/>
        <v>92</v>
      </c>
      <c r="AQ144" s="22"/>
      <c r="AR144" s="30">
        <v>0.5550776624443432</v>
      </c>
      <c r="AS144" s="58">
        <f t="shared" si="26"/>
        <v>214</v>
      </c>
      <c r="AT144" s="30">
        <v>0.42845438737597719</v>
      </c>
      <c r="AU144" s="31">
        <v>93</v>
      </c>
      <c r="AV144" s="30">
        <v>0.27509669377392426</v>
      </c>
      <c r="AW144" s="31">
        <v>66</v>
      </c>
      <c r="AX144" s="24"/>
      <c r="AY144" s="30">
        <v>0.27980502557100967</v>
      </c>
      <c r="AZ144" s="58">
        <f t="shared" si="27"/>
        <v>111</v>
      </c>
      <c r="BA144" s="3">
        <v>0.80221816196607487</v>
      </c>
      <c r="BB144" s="13">
        <v>252</v>
      </c>
      <c r="BC144" s="2">
        <v>0.35269801054141586</v>
      </c>
      <c r="BD144" s="13">
        <v>103</v>
      </c>
      <c r="BE144" s="2">
        <v>2.7972027972027972E-3</v>
      </c>
      <c r="BF144" s="13">
        <v>168</v>
      </c>
      <c r="BH144" s="31">
        <f t="shared" si="28"/>
        <v>119.375</v>
      </c>
      <c r="BI144" s="31">
        <f t="shared" si="29"/>
        <v>120</v>
      </c>
      <c r="BJ144" s="54"/>
    </row>
    <row r="145" spans="1:62">
      <c r="A145" s="48" t="s">
        <v>129</v>
      </c>
      <c r="B145" s="51">
        <v>-1.3460694475271353</v>
      </c>
      <c r="C145" s="58">
        <f t="shared" si="20"/>
        <v>120</v>
      </c>
      <c r="D145" s="22"/>
      <c r="E145" s="30">
        <v>0.3056303568998105</v>
      </c>
      <c r="F145" s="58">
        <f t="shared" si="21"/>
        <v>92</v>
      </c>
      <c r="G145" s="32">
        <v>0.11617097490081812</v>
      </c>
      <c r="H145" s="33">
        <v>78</v>
      </c>
      <c r="I145" s="32">
        <v>0.44526784455299895</v>
      </c>
      <c r="J145" s="33">
        <v>61</v>
      </c>
      <c r="K145" s="32">
        <v>0.28869524321445544</v>
      </c>
      <c r="L145" s="33">
        <v>76</v>
      </c>
      <c r="M145" s="22"/>
      <c r="N145" s="30">
        <v>0.27908146463065014</v>
      </c>
      <c r="O145" s="58">
        <f t="shared" si="22"/>
        <v>69</v>
      </c>
      <c r="P145" s="32">
        <v>0.38670441871288286</v>
      </c>
      <c r="Q145" s="33">
        <v>69</v>
      </c>
      <c r="R145" s="32">
        <v>0.2244415597809262</v>
      </c>
      <c r="S145" s="33">
        <v>163</v>
      </c>
      <c r="T145" s="32">
        <v>0.61066704359798862</v>
      </c>
      <c r="U145" s="33">
        <v>182</v>
      </c>
      <c r="V145" s="22"/>
      <c r="W145" s="30">
        <v>0.26421670000687536</v>
      </c>
      <c r="X145" s="58">
        <f t="shared" si="23"/>
        <v>189</v>
      </c>
      <c r="Y145" s="32">
        <v>0.11528639182780008</v>
      </c>
      <c r="Z145" s="35">
        <v>240</v>
      </c>
      <c r="AA145" s="32">
        <v>0.28570425065763194</v>
      </c>
      <c r="AB145" s="35">
        <v>119</v>
      </c>
      <c r="AC145" s="32">
        <v>0.19055213477266311</v>
      </c>
      <c r="AD145" s="35">
        <v>146</v>
      </c>
      <c r="AE145" s="32">
        <v>0.33829356113062869</v>
      </c>
      <c r="AF145" s="35">
        <v>216</v>
      </c>
      <c r="AG145" s="22"/>
      <c r="AH145" s="30">
        <v>0.34898275388069988</v>
      </c>
      <c r="AI145" s="58">
        <f t="shared" si="24"/>
        <v>142</v>
      </c>
      <c r="AJ145" s="32">
        <v>0.41776074649299016</v>
      </c>
      <c r="AK145" s="33">
        <v>148</v>
      </c>
      <c r="AL145" s="32">
        <v>0.37790527871696789</v>
      </c>
      <c r="AM145" s="33">
        <v>176</v>
      </c>
      <c r="AN145" s="22"/>
      <c r="AO145" s="30">
        <v>0.64853286485839901</v>
      </c>
      <c r="AP145" s="58">
        <f t="shared" si="25"/>
        <v>207</v>
      </c>
      <c r="AQ145" s="22"/>
      <c r="AR145" s="30">
        <v>0.21968655900059991</v>
      </c>
      <c r="AS145" s="58">
        <f t="shared" si="26"/>
        <v>29</v>
      </c>
      <c r="AT145" s="30">
        <v>0.51012267074664563</v>
      </c>
      <c r="AU145" s="31">
        <v>133</v>
      </c>
      <c r="AV145" s="30">
        <v>0.30526980861940334</v>
      </c>
      <c r="AW145" s="31">
        <v>85</v>
      </c>
      <c r="AX145" s="24"/>
      <c r="AY145" s="30">
        <v>0.29161769365849771</v>
      </c>
      <c r="AZ145" s="58">
        <f t="shared" si="27"/>
        <v>125</v>
      </c>
      <c r="BA145" s="3">
        <v>0.45750226598110916</v>
      </c>
      <c r="BB145" s="13">
        <v>116</v>
      </c>
      <c r="BC145" s="2">
        <v>0.48703063465825253</v>
      </c>
      <c r="BD145" s="13">
        <v>182</v>
      </c>
      <c r="BE145" s="2">
        <v>2.7972027972027972E-3</v>
      </c>
      <c r="BF145" s="13">
        <v>163</v>
      </c>
      <c r="BH145" s="31">
        <f t="shared" si="28"/>
        <v>121.625</v>
      </c>
      <c r="BI145" s="31">
        <f t="shared" si="29"/>
        <v>122</v>
      </c>
      <c r="BJ145" s="54"/>
    </row>
    <row r="146" spans="1:62">
      <c r="A146" s="48" t="s">
        <v>49</v>
      </c>
      <c r="B146" s="51">
        <v>-1.34918758792942</v>
      </c>
      <c r="C146" s="58">
        <f t="shared" si="20"/>
        <v>119</v>
      </c>
      <c r="D146" s="22"/>
      <c r="E146" s="30">
        <v>0.43693009651933457</v>
      </c>
      <c r="F146" s="58">
        <f t="shared" si="21"/>
        <v>168</v>
      </c>
      <c r="G146" s="32">
        <v>0.20192146522160226</v>
      </c>
      <c r="H146" s="33">
        <v>162</v>
      </c>
      <c r="I146" s="32">
        <v>0.66629324929851319</v>
      </c>
      <c r="J146" s="33">
        <v>197</v>
      </c>
      <c r="K146" s="32">
        <v>0.53181010081603741</v>
      </c>
      <c r="L146" s="33">
        <v>186</v>
      </c>
      <c r="M146" s="22"/>
      <c r="N146" s="30">
        <v>0.29452868809691179</v>
      </c>
      <c r="O146" s="58">
        <f t="shared" si="22"/>
        <v>82</v>
      </c>
      <c r="P146" s="32">
        <v>0.55985203811529827</v>
      </c>
      <c r="Q146" s="33">
        <v>152</v>
      </c>
      <c r="R146" s="32">
        <v>0.15183925993860636</v>
      </c>
      <c r="S146" s="33">
        <v>106</v>
      </c>
      <c r="T146" s="32">
        <v>0.42164264418007413</v>
      </c>
      <c r="U146" s="33">
        <v>77</v>
      </c>
      <c r="V146" s="22"/>
      <c r="W146" s="30">
        <v>9.9265413919435636E-2</v>
      </c>
      <c r="X146" s="58">
        <f t="shared" si="23"/>
        <v>19</v>
      </c>
      <c r="Y146" s="32">
        <v>1.5384615384615385E-2</v>
      </c>
      <c r="Z146" s="35">
        <v>151</v>
      </c>
      <c r="AA146" s="32">
        <v>0.17279801349502635</v>
      </c>
      <c r="AB146" s="35">
        <v>48</v>
      </c>
      <c r="AC146" s="32">
        <v>0.13890574313334317</v>
      </c>
      <c r="AD146" s="35">
        <v>95</v>
      </c>
      <c r="AE146" s="32">
        <v>2.0344426476012142E-2</v>
      </c>
      <c r="AF146" s="35">
        <v>43</v>
      </c>
      <c r="AG146" s="22"/>
      <c r="AH146" s="30">
        <v>0.25398329037912504</v>
      </c>
      <c r="AI146" s="58">
        <f t="shared" si="24"/>
        <v>84</v>
      </c>
      <c r="AJ146" s="32">
        <v>0.29316443100532419</v>
      </c>
      <c r="AK146" s="33">
        <v>65</v>
      </c>
      <c r="AL146" s="32">
        <v>0.22179468480292891</v>
      </c>
      <c r="AM146" s="33">
        <v>82</v>
      </c>
      <c r="AN146" s="22"/>
      <c r="AO146" s="30">
        <v>0.70309989411417873</v>
      </c>
      <c r="AP146" s="58">
        <f t="shared" si="25"/>
        <v>227</v>
      </c>
      <c r="AQ146" s="22"/>
      <c r="AR146" s="30">
        <v>0.48828089625230331</v>
      </c>
      <c r="AS146" s="58">
        <f t="shared" si="26"/>
        <v>170</v>
      </c>
      <c r="AT146" s="30">
        <v>0.61675019551765409</v>
      </c>
      <c r="AU146" s="31">
        <v>196</v>
      </c>
      <c r="AV146" s="30">
        <v>0.3296526747352711</v>
      </c>
      <c r="AW146" s="31">
        <v>105</v>
      </c>
      <c r="AX146" s="24"/>
      <c r="AY146" s="30">
        <v>0.20453236408633649</v>
      </c>
      <c r="AZ146" s="58">
        <f t="shared" si="27"/>
        <v>42</v>
      </c>
      <c r="BA146" s="3">
        <v>0.61496710101078755</v>
      </c>
      <c r="BB146" s="13">
        <v>210</v>
      </c>
      <c r="BC146" s="2">
        <v>0.29652634122018279</v>
      </c>
      <c r="BD146" s="13">
        <v>78</v>
      </c>
      <c r="BE146" s="2">
        <v>9.324009324009324E-4</v>
      </c>
      <c r="BF146" s="13">
        <v>109</v>
      </c>
      <c r="BH146" s="31">
        <f t="shared" si="28"/>
        <v>113.875</v>
      </c>
      <c r="BI146" s="31">
        <f t="shared" si="29"/>
        <v>111</v>
      </c>
      <c r="BJ146" s="54"/>
    </row>
    <row r="147" spans="1:62">
      <c r="A147" s="48" t="s">
        <v>227</v>
      </c>
      <c r="B147" s="51">
        <v>-1.4489709188525384</v>
      </c>
      <c r="C147" s="58">
        <f t="shared" si="20"/>
        <v>118</v>
      </c>
      <c r="D147" s="22"/>
      <c r="E147" s="30">
        <v>0.38722275114039056</v>
      </c>
      <c r="F147" s="58">
        <f t="shared" si="21"/>
        <v>136</v>
      </c>
      <c r="G147" s="32">
        <v>0.12411196222407428</v>
      </c>
      <c r="H147" s="33">
        <v>86</v>
      </c>
      <c r="I147" s="32">
        <v>0.47215998505916712</v>
      </c>
      <c r="J147" s="33">
        <v>71</v>
      </c>
      <c r="K147" s="32">
        <v>0.28242806132963483</v>
      </c>
      <c r="L147" s="33">
        <v>72</v>
      </c>
      <c r="M147" s="22"/>
      <c r="N147" s="30">
        <v>0.35624600356634772</v>
      </c>
      <c r="O147" s="58">
        <f t="shared" si="22"/>
        <v>135</v>
      </c>
      <c r="P147" s="32">
        <v>0.68697056282784863</v>
      </c>
      <c r="Q147" s="33">
        <v>221</v>
      </c>
      <c r="R147" s="32">
        <v>0.17357951408691624</v>
      </c>
      <c r="S147" s="33">
        <v>125</v>
      </c>
      <c r="T147" s="32">
        <v>0.52684602814102244</v>
      </c>
      <c r="U147" s="33">
        <v>140</v>
      </c>
      <c r="V147" s="22"/>
      <c r="W147" s="30">
        <v>0.13806916343889031</v>
      </c>
      <c r="X147" s="58">
        <f t="shared" si="23"/>
        <v>60</v>
      </c>
      <c r="Y147" s="32">
        <v>4.1713221601489756E-2</v>
      </c>
      <c r="Z147" s="35">
        <v>210</v>
      </c>
      <c r="AA147" s="32">
        <v>0.41234249523708061</v>
      </c>
      <c r="AB147" s="35">
        <v>191</v>
      </c>
      <c r="AC147" s="32">
        <v>0.23828248001542407</v>
      </c>
      <c r="AD147" s="35">
        <v>178</v>
      </c>
      <c r="AE147" s="32">
        <v>0.11346207427880076</v>
      </c>
      <c r="AF147" s="35">
        <v>123</v>
      </c>
      <c r="AG147" s="22"/>
      <c r="AH147" s="30">
        <v>0.33000757896970734</v>
      </c>
      <c r="AI147" s="58">
        <f t="shared" si="24"/>
        <v>133</v>
      </c>
      <c r="AJ147" s="32">
        <v>0.38232647152092025</v>
      </c>
      <c r="AK147" s="33">
        <v>127</v>
      </c>
      <c r="AL147" s="32">
        <v>0.26912776713008246</v>
      </c>
      <c r="AM147" s="33">
        <v>119</v>
      </c>
      <c r="AN147" s="22"/>
      <c r="AO147" s="30">
        <v>0.4955105797009649</v>
      </c>
      <c r="AP147" s="58">
        <f t="shared" si="25"/>
        <v>115</v>
      </c>
      <c r="AQ147" s="22"/>
      <c r="AR147" s="30">
        <v>0.41056129544052433</v>
      </c>
      <c r="AS147" s="58">
        <f t="shared" si="26"/>
        <v>141</v>
      </c>
      <c r="AT147" s="30">
        <v>0.39594907468154572</v>
      </c>
      <c r="AU147" s="31">
        <v>75</v>
      </c>
      <c r="AV147" s="30">
        <v>0.27019597472054463</v>
      </c>
      <c r="AW147" s="31">
        <v>63</v>
      </c>
      <c r="AX147" s="24"/>
      <c r="AY147" s="30">
        <v>0.28172691298472985</v>
      </c>
      <c r="AZ147" s="58">
        <f t="shared" si="27"/>
        <v>112</v>
      </c>
      <c r="BA147" s="3">
        <v>0.56020868833944515</v>
      </c>
      <c r="BB147" s="13">
        <v>190</v>
      </c>
      <c r="BC147" s="2">
        <v>0.41602230901132692</v>
      </c>
      <c r="BD147" s="13">
        <v>135</v>
      </c>
      <c r="BE147" s="2">
        <v>-4.662004662004662E-4</v>
      </c>
      <c r="BF147" s="13">
        <v>31</v>
      </c>
      <c r="BH147" s="31">
        <f t="shared" si="28"/>
        <v>118.75</v>
      </c>
      <c r="BI147" s="31">
        <f t="shared" si="29"/>
        <v>118</v>
      </c>
      <c r="BJ147" s="54"/>
    </row>
    <row r="148" spans="1:62">
      <c r="A148" s="48" t="s">
        <v>26</v>
      </c>
      <c r="B148" s="51">
        <v>-1.5273495319580772</v>
      </c>
      <c r="C148" s="58">
        <f t="shared" si="20"/>
        <v>117</v>
      </c>
      <c r="D148" s="22"/>
      <c r="E148" s="30">
        <v>0.43656189734783063</v>
      </c>
      <c r="F148" s="58">
        <f t="shared" si="21"/>
        <v>167</v>
      </c>
      <c r="G148" s="32">
        <v>0.24502280899709383</v>
      </c>
      <c r="H148" s="33">
        <v>192</v>
      </c>
      <c r="I148" s="32">
        <v>0.56227157264744188</v>
      </c>
      <c r="J148" s="33">
        <v>140</v>
      </c>
      <c r="K148" s="32">
        <v>0.30714026014114471</v>
      </c>
      <c r="L148" s="33">
        <v>85</v>
      </c>
      <c r="M148" s="22"/>
      <c r="N148" s="30">
        <v>0.40986805856421454</v>
      </c>
      <c r="O148" s="58">
        <f t="shared" si="22"/>
        <v>184</v>
      </c>
      <c r="P148" s="32">
        <v>0.35363471984413586</v>
      </c>
      <c r="Q148" s="33">
        <v>54</v>
      </c>
      <c r="R148" s="32">
        <v>0.14767945227711524</v>
      </c>
      <c r="S148" s="33">
        <v>97</v>
      </c>
      <c r="T148" s="32">
        <v>0.4736590433154762</v>
      </c>
      <c r="U148" s="33">
        <v>113</v>
      </c>
      <c r="V148" s="22"/>
      <c r="W148" s="30">
        <v>4.2632064892259069E-2</v>
      </c>
      <c r="X148" s="58">
        <f t="shared" si="23"/>
        <v>1</v>
      </c>
      <c r="Y148" s="32">
        <v>8.6533261222282304E-3</v>
      </c>
      <c r="Z148" s="35">
        <v>96</v>
      </c>
      <c r="AA148" s="32">
        <v>0.26606680123598159</v>
      </c>
      <c r="AB148" s="35">
        <v>107</v>
      </c>
      <c r="AC148" s="32">
        <v>0.18008593178367643</v>
      </c>
      <c r="AD148" s="35">
        <v>128</v>
      </c>
      <c r="AE148" s="32">
        <v>0.25813200319870955</v>
      </c>
      <c r="AF148" s="35">
        <v>189</v>
      </c>
      <c r="AG148" s="22"/>
      <c r="AH148" s="30">
        <v>4.5722524477017787E-2</v>
      </c>
      <c r="AI148" s="58">
        <f t="shared" si="24"/>
        <v>3</v>
      </c>
      <c r="AJ148" s="32">
        <v>0.59766459008034001</v>
      </c>
      <c r="AK148" s="33">
        <v>207</v>
      </c>
      <c r="AL148" s="32">
        <v>0.39792435737030507</v>
      </c>
      <c r="AM148" s="33">
        <v>183</v>
      </c>
      <c r="AN148" s="22"/>
      <c r="AO148" s="30">
        <v>0.96809982900635982</v>
      </c>
      <c r="AP148" s="58">
        <f t="shared" si="25"/>
        <v>259</v>
      </c>
      <c r="AQ148" s="22"/>
      <c r="AR148" s="30">
        <v>0.51265626011751708</v>
      </c>
      <c r="AS148" s="58">
        <f t="shared" si="26"/>
        <v>184</v>
      </c>
      <c r="AT148" s="30">
        <v>0.37756955163766376</v>
      </c>
      <c r="AU148" s="31">
        <v>66</v>
      </c>
      <c r="AV148" s="30">
        <v>0.34701816982489803</v>
      </c>
      <c r="AW148" s="31">
        <v>118</v>
      </c>
      <c r="AX148" s="24"/>
      <c r="AY148" s="30">
        <v>7.2771599614159785E-2</v>
      </c>
      <c r="AZ148" s="58">
        <f t="shared" si="27"/>
        <v>1</v>
      </c>
      <c r="BA148" s="3">
        <v>0.51484674257654039</v>
      </c>
      <c r="BB148" s="13">
        <v>155</v>
      </c>
      <c r="BC148" s="2">
        <v>0.46970031349478858</v>
      </c>
      <c r="BD148" s="13">
        <v>170</v>
      </c>
      <c r="BE148" s="2">
        <v>0</v>
      </c>
      <c r="BF148" s="13">
        <v>46</v>
      </c>
      <c r="BH148" s="31">
        <f t="shared" si="28"/>
        <v>114.5</v>
      </c>
      <c r="BI148" s="31">
        <f t="shared" si="29"/>
        <v>111</v>
      </c>
      <c r="BJ148" s="54"/>
    </row>
    <row r="149" spans="1:62">
      <c r="A149" s="48" t="s">
        <v>28</v>
      </c>
      <c r="B149" s="51">
        <v>-1.5730876453771001</v>
      </c>
      <c r="C149" s="58">
        <f t="shared" si="20"/>
        <v>116</v>
      </c>
      <c r="D149" s="22"/>
      <c r="E149" s="30">
        <v>0.35889410937426947</v>
      </c>
      <c r="F149" s="58">
        <f t="shared" si="21"/>
        <v>123</v>
      </c>
      <c r="G149" s="32">
        <v>0.21546093273867367</v>
      </c>
      <c r="H149" s="33">
        <v>170</v>
      </c>
      <c r="I149" s="32">
        <v>0.7345469985803712</v>
      </c>
      <c r="J149" s="33">
        <v>229</v>
      </c>
      <c r="K149" s="32">
        <v>0.53462703657134347</v>
      </c>
      <c r="L149" s="33">
        <v>189</v>
      </c>
      <c r="M149" s="22"/>
      <c r="N149" s="30">
        <v>0.31609332839331145</v>
      </c>
      <c r="O149" s="58">
        <f t="shared" si="22"/>
        <v>99</v>
      </c>
      <c r="P149" s="32">
        <v>0.30530614546892731</v>
      </c>
      <c r="Q149" s="33">
        <v>37</v>
      </c>
      <c r="R149" s="32">
        <v>0.11033472733678265</v>
      </c>
      <c r="S149" s="33">
        <v>66</v>
      </c>
      <c r="T149" s="32">
        <v>0.68382873521768694</v>
      </c>
      <c r="U149" s="33">
        <v>210</v>
      </c>
      <c r="V149" s="22"/>
      <c r="W149" s="30">
        <v>0.16492722590398812</v>
      </c>
      <c r="X149" s="58">
        <f t="shared" si="23"/>
        <v>96</v>
      </c>
      <c r="Y149" s="32">
        <v>0.26757679180887373</v>
      </c>
      <c r="Z149" s="35">
        <v>256</v>
      </c>
      <c r="AA149" s="32">
        <v>0.27779588556961221</v>
      </c>
      <c r="AB149" s="35">
        <v>114</v>
      </c>
      <c r="AC149" s="32">
        <v>0.13236869005213664</v>
      </c>
      <c r="AD149" s="35">
        <v>88</v>
      </c>
      <c r="AE149" s="32">
        <v>4.1026327582135397E-2</v>
      </c>
      <c r="AF149" s="35">
        <v>71</v>
      </c>
      <c r="AG149" s="22"/>
      <c r="AH149" s="30">
        <v>0.23677954182772912</v>
      </c>
      <c r="AI149" s="58">
        <f t="shared" si="24"/>
        <v>67</v>
      </c>
      <c r="AJ149" s="32">
        <v>0.41967071195013406</v>
      </c>
      <c r="AK149" s="33">
        <v>150</v>
      </c>
      <c r="AL149" s="32">
        <v>0.26713525864436388</v>
      </c>
      <c r="AM149" s="33">
        <v>117</v>
      </c>
      <c r="AN149" s="22"/>
      <c r="AO149" s="30">
        <v>0.74538338040803875</v>
      </c>
      <c r="AP149" s="58">
        <f t="shared" si="25"/>
        <v>235</v>
      </c>
      <c r="AQ149" s="22"/>
      <c r="AR149" s="30">
        <v>0.31037964360569603</v>
      </c>
      <c r="AS149" s="58">
        <f t="shared" si="26"/>
        <v>79</v>
      </c>
      <c r="AT149" s="30">
        <v>0.52595101372749098</v>
      </c>
      <c r="AU149" s="31">
        <v>145</v>
      </c>
      <c r="AV149" s="30">
        <v>0.28002984995069424</v>
      </c>
      <c r="AW149" s="31">
        <v>72</v>
      </c>
      <c r="AX149" s="24"/>
      <c r="AY149" s="30">
        <v>0.24668307591893657</v>
      </c>
      <c r="AZ149" s="58">
        <f t="shared" si="27"/>
        <v>76</v>
      </c>
      <c r="BA149" s="3">
        <v>0.38773353946632799</v>
      </c>
      <c r="BB149" s="13">
        <v>84</v>
      </c>
      <c r="BC149" s="2">
        <v>0.13610495041844961</v>
      </c>
      <c r="BD149" s="13">
        <v>14</v>
      </c>
      <c r="BE149" s="2">
        <v>0</v>
      </c>
      <c r="BF149" s="13">
        <v>63</v>
      </c>
      <c r="BH149" s="31">
        <f t="shared" si="28"/>
        <v>111.375</v>
      </c>
      <c r="BI149" s="31">
        <f t="shared" si="29"/>
        <v>109</v>
      </c>
      <c r="BJ149" s="54"/>
    </row>
    <row r="150" spans="1:62">
      <c r="A150" s="48" t="s">
        <v>166</v>
      </c>
      <c r="B150" s="51">
        <v>-1.5794459419686884</v>
      </c>
      <c r="C150" s="58">
        <f t="shared" si="20"/>
        <v>115</v>
      </c>
      <c r="D150" s="22"/>
      <c r="E150" s="30">
        <v>0.22077485829814614</v>
      </c>
      <c r="F150" s="58">
        <f t="shared" si="21"/>
        <v>28</v>
      </c>
      <c r="G150" s="32">
        <v>0.13797233300331876</v>
      </c>
      <c r="H150" s="33">
        <v>98</v>
      </c>
      <c r="I150" s="32">
        <v>0.57916853231371968</v>
      </c>
      <c r="J150" s="33">
        <v>153</v>
      </c>
      <c r="K150" s="32">
        <v>0.46996851166518544</v>
      </c>
      <c r="L150" s="33">
        <v>156</v>
      </c>
      <c r="M150" s="22"/>
      <c r="N150" s="30">
        <v>0.33222429800117664</v>
      </c>
      <c r="O150" s="58">
        <f t="shared" si="22"/>
        <v>111</v>
      </c>
      <c r="P150" s="32">
        <v>0.46201146635886337</v>
      </c>
      <c r="Q150" s="33">
        <v>111</v>
      </c>
      <c r="R150" s="32">
        <v>0.26979628031628639</v>
      </c>
      <c r="S150" s="33">
        <v>191</v>
      </c>
      <c r="T150" s="32">
        <v>0.46348293457483059</v>
      </c>
      <c r="U150" s="33">
        <v>106</v>
      </c>
      <c r="V150" s="22"/>
      <c r="W150" s="30">
        <v>0.19689432421878533</v>
      </c>
      <c r="X150" s="58">
        <f t="shared" si="23"/>
        <v>145</v>
      </c>
      <c r="Y150" s="32">
        <v>7.3687442431685599E-3</v>
      </c>
      <c r="Z150" s="35">
        <v>81</v>
      </c>
      <c r="AA150" s="32">
        <v>0.12482305979842678</v>
      </c>
      <c r="AB150" s="35">
        <v>27</v>
      </c>
      <c r="AC150" s="32">
        <v>0.1689652899177069</v>
      </c>
      <c r="AD150" s="35">
        <v>127</v>
      </c>
      <c r="AE150" s="32">
        <v>0.18416858864307428</v>
      </c>
      <c r="AF150" s="35">
        <v>159</v>
      </c>
      <c r="AG150" s="22"/>
      <c r="AH150" s="30">
        <v>0.33523749854441381</v>
      </c>
      <c r="AI150" s="58">
        <f t="shared" si="24"/>
        <v>137</v>
      </c>
      <c r="AJ150" s="32">
        <v>0.35493311037541914</v>
      </c>
      <c r="AK150" s="33">
        <v>107</v>
      </c>
      <c r="AL150" s="32">
        <v>0.21146978273749059</v>
      </c>
      <c r="AM150" s="33">
        <v>75</v>
      </c>
      <c r="AN150" s="22"/>
      <c r="AO150" s="30">
        <v>0.50675232526699698</v>
      </c>
      <c r="AP150" s="58">
        <f t="shared" si="25"/>
        <v>122</v>
      </c>
      <c r="AQ150" s="22"/>
      <c r="AR150" s="30">
        <v>0.47967933208572044</v>
      </c>
      <c r="AS150" s="58">
        <f t="shared" si="26"/>
        <v>165</v>
      </c>
      <c r="AT150" s="30">
        <v>0.54222529624428562</v>
      </c>
      <c r="AU150" s="31">
        <v>155</v>
      </c>
      <c r="AV150" s="30">
        <v>0.39769233095649165</v>
      </c>
      <c r="AW150" s="31">
        <v>159</v>
      </c>
      <c r="AX150" s="24"/>
      <c r="AY150" s="30">
        <v>0.29136713456649216</v>
      </c>
      <c r="AZ150" s="58">
        <f t="shared" si="27"/>
        <v>123</v>
      </c>
      <c r="BA150" s="3">
        <v>0.39219586337159007</v>
      </c>
      <c r="BB150" s="13">
        <v>86</v>
      </c>
      <c r="BC150" s="2">
        <v>0.34861775124156757</v>
      </c>
      <c r="BD150" s="13">
        <v>99</v>
      </c>
      <c r="BE150" s="2">
        <v>3.2634032634032634E-3</v>
      </c>
      <c r="BF150" s="13">
        <v>174</v>
      </c>
      <c r="BH150" s="31">
        <f t="shared" si="28"/>
        <v>118.25</v>
      </c>
      <c r="BI150" s="31">
        <f t="shared" si="29"/>
        <v>115</v>
      </c>
      <c r="BJ150" s="54"/>
    </row>
    <row r="151" spans="1:62">
      <c r="A151" s="48" t="s">
        <v>259</v>
      </c>
      <c r="B151" s="51">
        <v>-1.5860653250778194</v>
      </c>
      <c r="C151" s="58">
        <f t="shared" si="20"/>
        <v>114</v>
      </c>
      <c r="D151" s="22"/>
      <c r="E151" s="30">
        <v>0.50315429483253082</v>
      </c>
      <c r="F151" s="58">
        <f t="shared" si="21"/>
        <v>222</v>
      </c>
      <c r="G151" s="32">
        <v>7.5193094586210749E-2</v>
      </c>
      <c r="H151" s="33">
        <v>39</v>
      </c>
      <c r="I151" s="32">
        <v>0.43945065389929044</v>
      </c>
      <c r="J151" s="33">
        <v>56</v>
      </c>
      <c r="K151" s="32">
        <v>0.25835591180565343</v>
      </c>
      <c r="L151" s="33">
        <v>60</v>
      </c>
      <c r="M151" s="22"/>
      <c r="N151" s="30">
        <v>0.29019496214583379</v>
      </c>
      <c r="O151" s="58">
        <f t="shared" si="22"/>
        <v>78</v>
      </c>
      <c r="P151" s="32">
        <v>0.58761173640303499</v>
      </c>
      <c r="Q151" s="33">
        <v>170</v>
      </c>
      <c r="R151" s="32">
        <v>0.32946539801481772</v>
      </c>
      <c r="S151" s="33">
        <v>210</v>
      </c>
      <c r="T151" s="32">
        <v>0.68335486386235333</v>
      </c>
      <c r="U151" s="33">
        <v>208</v>
      </c>
      <c r="V151" s="22"/>
      <c r="W151" s="30">
        <v>0.15165553531430337</v>
      </c>
      <c r="X151" s="58">
        <f t="shared" si="23"/>
        <v>78</v>
      </c>
      <c r="Y151" s="32">
        <v>1.4414414414414413E-2</v>
      </c>
      <c r="Z151" s="35">
        <v>145</v>
      </c>
      <c r="AA151" s="32">
        <v>0.4813589836418809</v>
      </c>
      <c r="AB151" s="35">
        <v>213</v>
      </c>
      <c r="AC151" s="32">
        <v>0.187989303734722</v>
      </c>
      <c r="AD151" s="35">
        <v>139</v>
      </c>
      <c r="AE151" s="32">
        <v>2.3466768316289154E-2</v>
      </c>
      <c r="AF151" s="35">
        <v>48</v>
      </c>
      <c r="AG151" s="22"/>
      <c r="AH151" s="30">
        <v>0.22002300722808765</v>
      </c>
      <c r="AI151" s="58">
        <f t="shared" si="24"/>
        <v>53</v>
      </c>
      <c r="AJ151" s="32">
        <v>0.32245583234748748</v>
      </c>
      <c r="AK151" s="33">
        <v>83</v>
      </c>
      <c r="AL151" s="32">
        <v>0.27634176751850908</v>
      </c>
      <c r="AM151" s="33">
        <v>128</v>
      </c>
      <c r="AN151" s="22"/>
      <c r="AO151" s="30">
        <v>0.5747067015151992</v>
      </c>
      <c r="AP151" s="58">
        <f t="shared" si="25"/>
        <v>168</v>
      </c>
      <c r="AQ151" s="22"/>
      <c r="AR151" s="30">
        <v>0.27908367023684144</v>
      </c>
      <c r="AS151" s="58">
        <f t="shared" si="26"/>
        <v>62</v>
      </c>
      <c r="AT151" s="30">
        <v>0.49333091530351919</v>
      </c>
      <c r="AU151" s="31">
        <v>124</v>
      </c>
      <c r="AV151" s="30">
        <v>0.36670603036339861</v>
      </c>
      <c r="AW151" s="31">
        <v>134</v>
      </c>
      <c r="AX151" s="24"/>
      <c r="AY151" s="30">
        <v>0.3148838912762516</v>
      </c>
      <c r="AZ151" s="58">
        <f t="shared" si="27"/>
        <v>155</v>
      </c>
      <c r="BA151" s="3">
        <v>0.35755420637808599</v>
      </c>
      <c r="BB151" s="13">
        <v>66</v>
      </c>
      <c r="BC151" s="2">
        <v>0.45018590627901972</v>
      </c>
      <c r="BD151" s="13">
        <v>157</v>
      </c>
      <c r="BE151" s="2">
        <v>0</v>
      </c>
      <c r="BF151" s="13">
        <v>38</v>
      </c>
      <c r="BH151" s="31">
        <f t="shared" si="28"/>
        <v>116.25</v>
      </c>
      <c r="BI151" s="31">
        <f t="shared" si="29"/>
        <v>113</v>
      </c>
      <c r="BJ151" s="54"/>
    </row>
    <row r="152" spans="1:62">
      <c r="A152" s="48" t="s">
        <v>256</v>
      </c>
      <c r="B152" s="51">
        <v>-1.6324938443302273</v>
      </c>
      <c r="C152" s="58">
        <f t="shared" si="20"/>
        <v>113</v>
      </c>
      <c r="D152" s="22"/>
      <c r="E152" s="30">
        <v>0.47616391990693191</v>
      </c>
      <c r="F152" s="58">
        <f t="shared" si="21"/>
        <v>208</v>
      </c>
      <c r="G152" s="32">
        <v>0.11713340541171244</v>
      </c>
      <c r="H152" s="33">
        <v>79</v>
      </c>
      <c r="I152" s="32">
        <v>0.47688554468272082</v>
      </c>
      <c r="J152" s="33">
        <v>75</v>
      </c>
      <c r="K152" s="32">
        <v>0.38362797866214959</v>
      </c>
      <c r="L152" s="33">
        <v>117</v>
      </c>
      <c r="M152" s="22"/>
      <c r="N152" s="30">
        <v>0.3708569910070052</v>
      </c>
      <c r="O152" s="58">
        <f t="shared" si="22"/>
        <v>145</v>
      </c>
      <c r="P152" s="32">
        <v>0.52292484420029139</v>
      </c>
      <c r="Q152" s="33">
        <v>136</v>
      </c>
      <c r="R152" s="32">
        <v>0.34838891830104801</v>
      </c>
      <c r="S152" s="33">
        <v>213</v>
      </c>
      <c r="T152" s="32">
        <v>0.47376840086980537</v>
      </c>
      <c r="U152" s="33">
        <v>114</v>
      </c>
      <c r="V152" s="22"/>
      <c r="W152" s="30">
        <v>0.16518401347817652</v>
      </c>
      <c r="X152" s="58">
        <f t="shared" si="23"/>
        <v>97</v>
      </c>
      <c r="Y152" s="32">
        <v>1.3478098090602771E-2</v>
      </c>
      <c r="Z152" s="35">
        <v>137</v>
      </c>
      <c r="AA152" s="32">
        <v>0.20742107745760113</v>
      </c>
      <c r="AB152" s="35">
        <v>67</v>
      </c>
      <c r="AC152" s="32">
        <v>0.2101903789253419</v>
      </c>
      <c r="AD152" s="35">
        <v>156</v>
      </c>
      <c r="AE152" s="32">
        <v>0.28697715130387402</v>
      </c>
      <c r="AF152" s="35">
        <v>197</v>
      </c>
      <c r="AG152" s="22"/>
      <c r="AH152" s="30">
        <v>0.24548394265762757</v>
      </c>
      <c r="AI152" s="58">
        <f t="shared" si="24"/>
        <v>76</v>
      </c>
      <c r="AJ152" s="32">
        <v>0.46745620240189101</v>
      </c>
      <c r="AK152" s="33">
        <v>169</v>
      </c>
      <c r="AL152" s="32">
        <v>0.37568876005427493</v>
      </c>
      <c r="AM152" s="33">
        <v>175</v>
      </c>
      <c r="AN152" s="22"/>
      <c r="AO152" s="30">
        <v>0.53668988894304526</v>
      </c>
      <c r="AP152" s="58">
        <f t="shared" si="25"/>
        <v>145</v>
      </c>
      <c r="AQ152" s="22"/>
      <c r="AR152" s="30">
        <v>0.28049290746771643</v>
      </c>
      <c r="AS152" s="58">
        <f t="shared" si="26"/>
        <v>64</v>
      </c>
      <c r="AT152" s="30">
        <v>0.38953054504332485</v>
      </c>
      <c r="AU152" s="31">
        <v>71</v>
      </c>
      <c r="AV152" s="30">
        <v>0.43584880104373047</v>
      </c>
      <c r="AW152" s="31">
        <v>186</v>
      </c>
      <c r="AX152" s="24"/>
      <c r="AY152" s="30">
        <v>0.25456956140092751</v>
      </c>
      <c r="AZ152" s="58">
        <f t="shared" si="27"/>
        <v>85</v>
      </c>
      <c r="BA152" s="3">
        <v>0.30362517373966696</v>
      </c>
      <c r="BB152" s="13">
        <v>50</v>
      </c>
      <c r="BC152" s="2">
        <v>0.44910149498751889</v>
      </c>
      <c r="BD152" s="13">
        <v>156</v>
      </c>
      <c r="BE152" s="2">
        <v>6.993006993006993E-3</v>
      </c>
      <c r="BF152" s="13">
        <v>206</v>
      </c>
      <c r="BH152" s="31">
        <f t="shared" si="28"/>
        <v>116.625</v>
      </c>
      <c r="BI152" s="31">
        <f t="shared" si="29"/>
        <v>113</v>
      </c>
      <c r="BJ152" s="54"/>
    </row>
    <row r="153" spans="1:62">
      <c r="A153" s="48" t="s">
        <v>282</v>
      </c>
      <c r="B153" s="51">
        <v>-1.6499827044137412</v>
      </c>
      <c r="C153" s="58">
        <f t="shared" si="20"/>
        <v>112</v>
      </c>
      <c r="D153" s="22"/>
      <c r="E153" s="30">
        <v>0.44692023299959399</v>
      </c>
      <c r="F153" s="58">
        <f t="shared" si="21"/>
        <v>177</v>
      </c>
      <c r="G153" s="32">
        <v>0.21962406725936165</v>
      </c>
      <c r="H153" s="33">
        <v>172</v>
      </c>
      <c r="I153" s="32">
        <v>0.54039903088975416</v>
      </c>
      <c r="J153" s="33">
        <v>121</v>
      </c>
      <c r="K153" s="32">
        <v>0.51945027506558084</v>
      </c>
      <c r="L153" s="33">
        <v>182</v>
      </c>
      <c r="M153" s="22"/>
      <c r="N153" s="30">
        <v>0.29170073268972313</v>
      </c>
      <c r="O153" s="58">
        <f t="shared" si="22"/>
        <v>81</v>
      </c>
      <c r="P153" s="32">
        <v>0.5756682882097337</v>
      </c>
      <c r="Q153" s="33">
        <v>159</v>
      </c>
      <c r="R153" s="32">
        <v>0.24948941203857522</v>
      </c>
      <c r="S153" s="33">
        <v>173</v>
      </c>
      <c r="T153" s="32">
        <v>0.64263909407478936</v>
      </c>
      <c r="U153" s="33">
        <v>195</v>
      </c>
      <c r="V153" s="22"/>
      <c r="W153" s="30">
        <v>0.15558730362679207</v>
      </c>
      <c r="X153" s="58">
        <f t="shared" si="23"/>
        <v>85</v>
      </c>
      <c r="Y153" s="32">
        <v>1.9656019656019656E-2</v>
      </c>
      <c r="Z153" s="35">
        <v>169</v>
      </c>
      <c r="AA153" s="32">
        <v>0.12830045266829632</v>
      </c>
      <c r="AB153" s="35">
        <v>28</v>
      </c>
      <c r="AC153" s="32">
        <v>0.11853121678830636</v>
      </c>
      <c r="AD153" s="35">
        <v>63</v>
      </c>
      <c r="AE153" s="32">
        <v>0.15274744313259922</v>
      </c>
      <c r="AF153" s="35">
        <v>143</v>
      </c>
      <c r="AG153" s="22"/>
      <c r="AH153" s="30">
        <v>0.29806152293173432</v>
      </c>
      <c r="AI153" s="58">
        <f t="shared" si="24"/>
        <v>113</v>
      </c>
      <c r="AJ153" s="32">
        <v>0.39204373674168286</v>
      </c>
      <c r="AK153" s="33">
        <v>132</v>
      </c>
      <c r="AL153" s="32">
        <v>0.34533440554293104</v>
      </c>
      <c r="AM153" s="33">
        <v>166</v>
      </c>
      <c r="AN153" s="22"/>
      <c r="AO153" s="30">
        <v>0.51526996540278347</v>
      </c>
      <c r="AP153" s="58">
        <f t="shared" si="25"/>
        <v>128</v>
      </c>
      <c r="AQ153" s="22"/>
      <c r="AR153" s="30">
        <v>0.3575721805016302</v>
      </c>
      <c r="AS153" s="58">
        <f t="shared" si="26"/>
        <v>110</v>
      </c>
      <c r="AT153" s="30">
        <v>0.52499836103054831</v>
      </c>
      <c r="AU153" s="31">
        <v>142</v>
      </c>
      <c r="AV153" s="30">
        <v>0.22505619075539915</v>
      </c>
      <c r="AW153" s="31">
        <v>33</v>
      </c>
      <c r="AX153" s="24"/>
      <c r="AY153" s="30">
        <v>0.28963292281085434</v>
      </c>
      <c r="AZ153" s="58">
        <f t="shared" si="27"/>
        <v>117</v>
      </c>
      <c r="BA153" s="3">
        <v>0.20850503535937451</v>
      </c>
      <c r="BB153" s="13">
        <v>19</v>
      </c>
      <c r="BC153" s="2">
        <v>0.45699092766224003</v>
      </c>
      <c r="BD153" s="13">
        <v>164</v>
      </c>
      <c r="BE153" s="2">
        <v>9.324009324009324E-4</v>
      </c>
      <c r="BF153" s="13">
        <v>110</v>
      </c>
      <c r="BH153" s="31">
        <f t="shared" si="28"/>
        <v>115.375</v>
      </c>
      <c r="BI153" s="31">
        <f t="shared" si="29"/>
        <v>111</v>
      </c>
      <c r="BJ153" s="54"/>
    </row>
    <row r="154" spans="1:62">
      <c r="A154" s="48" t="s">
        <v>63</v>
      </c>
      <c r="B154" s="51">
        <v>-1.6817162655586673</v>
      </c>
      <c r="C154" s="58">
        <f t="shared" si="20"/>
        <v>111</v>
      </c>
      <c r="D154" s="22"/>
      <c r="E154" s="30">
        <v>0.29970910708957049</v>
      </c>
      <c r="F154" s="58">
        <f t="shared" si="21"/>
        <v>86</v>
      </c>
      <c r="G154" s="32">
        <v>0.11531774504802572</v>
      </c>
      <c r="H154" s="33">
        <v>77</v>
      </c>
      <c r="I154" s="32">
        <v>0.53896613064002197</v>
      </c>
      <c r="J154" s="33">
        <v>119</v>
      </c>
      <c r="K154" s="32">
        <v>0.31425011120150131</v>
      </c>
      <c r="L154" s="33">
        <v>92</v>
      </c>
      <c r="M154" s="22"/>
      <c r="N154" s="30">
        <v>0.41367917401733251</v>
      </c>
      <c r="O154" s="58">
        <f t="shared" si="22"/>
        <v>187</v>
      </c>
      <c r="P154" s="32">
        <v>0.35842012849095228</v>
      </c>
      <c r="Q154" s="33">
        <v>58</v>
      </c>
      <c r="R154" s="32">
        <v>7.3046923234851027E-2</v>
      </c>
      <c r="S154" s="33">
        <v>34</v>
      </c>
      <c r="T154" s="32">
        <v>0.48781536823659793</v>
      </c>
      <c r="U154" s="33">
        <v>120</v>
      </c>
      <c r="V154" s="22"/>
      <c r="W154" s="30">
        <v>0.18055740428350703</v>
      </c>
      <c r="X154" s="58">
        <f t="shared" si="23"/>
        <v>127</v>
      </c>
      <c r="Y154" s="32">
        <v>3.2993092071347562E-3</v>
      </c>
      <c r="Z154" s="35">
        <v>37</v>
      </c>
      <c r="AA154" s="32">
        <v>0.18045039728259413</v>
      </c>
      <c r="AB154" s="35">
        <v>51</v>
      </c>
      <c r="AC154" s="32">
        <v>0.30345273403585726</v>
      </c>
      <c r="AD154" s="35">
        <v>210</v>
      </c>
      <c r="AE154" s="32">
        <v>0.44222972301835406</v>
      </c>
      <c r="AF154" s="35">
        <v>232</v>
      </c>
      <c r="AG154" s="22"/>
      <c r="AH154" s="30">
        <v>0.30367175251972667</v>
      </c>
      <c r="AI154" s="58">
        <f t="shared" si="24"/>
        <v>122</v>
      </c>
      <c r="AJ154" s="32">
        <v>0.41954218677790667</v>
      </c>
      <c r="AK154" s="33">
        <v>149</v>
      </c>
      <c r="AL154" s="32">
        <v>0.28322196958875401</v>
      </c>
      <c r="AM154" s="33">
        <v>133</v>
      </c>
      <c r="AN154" s="22"/>
      <c r="AO154" s="30">
        <v>0.35782547228281314</v>
      </c>
      <c r="AP154" s="58">
        <f t="shared" si="25"/>
        <v>36</v>
      </c>
      <c r="AQ154" s="22"/>
      <c r="AR154" s="30">
        <v>0.31151647842446217</v>
      </c>
      <c r="AS154" s="58">
        <f t="shared" si="26"/>
        <v>80</v>
      </c>
      <c r="AT154" s="30">
        <v>0.52516118482882357</v>
      </c>
      <c r="AU154" s="31">
        <v>143</v>
      </c>
      <c r="AV154" s="30">
        <v>0.31717105718550093</v>
      </c>
      <c r="AW154" s="31">
        <v>97</v>
      </c>
      <c r="AX154" s="24"/>
      <c r="AY154" s="30">
        <v>0.39732639060114078</v>
      </c>
      <c r="AZ154" s="58">
        <f t="shared" si="27"/>
        <v>212</v>
      </c>
      <c r="BA154" s="3">
        <v>0.86685424481139561</v>
      </c>
      <c r="BB154" s="13">
        <v>258</v>
      </c>
      <c r="BC154" s="2">
        <v>0.42577356766046009</v>
      </c>
      <c r="BD154" s="13">
        <v>142</v>
      </c>
      <c r="BE154" s="2">
        <v>1.6317016317016316E-2</v>
      </c>
      <c r="BF154" s="13">
        <v>229</v>
      </c>
      <c r="BH154" s="31">
        <f t="shared" si="28"/>
        <v>120.125</v>
      </c>
      <c r="BI154" s="31">
        <f t="shared" si="29"/>
        <v>112</v>
      </c>
      <c r="BJ154" s="54"/>
    </row>
    <row r="155" spans="1:62">
      <c r="A155" s="48" t="s">
        <v>91</v>
      </c>
      <c r="B155" s="51">
        <v>-1.7099158222739024</v>
      </c>
      <c r="C155" s="58">
        <f t="shared" si="20"/>
        <v>110</v>
      </c>
      <c r="D155" s="22"/>
      <c r="E155" s="30">
        <v>0.29062906422620877</v>
      </c>
      <c r="F155" s="58">
        <f t="shared" si="21"/>
        <v>81</v>
      </c>
      <c r="G155" s="32">
        <v>7.9013186247209821E-2</v>
      </c>
      <c r="H155" s="33">
        <v>42</v>
      </c>
      <c r="I155" s="32">
        <v>0.39949729038643239</v>
      </c>
      <c r="J155" s="33">
        <v>37</v>
      </c>
      <c r="K155" s="32">
        <v>0.31014028848036518</v>
      </c>
      <c r="L155" s="33">
        <v>87</v>
      </c>
      <c r="M155" s="22"/>
      <c r="N155" s="30">
        <v>0.34515849195074261</v>
      </c>
      <c r="O155" s="58">
        <f t="shared" si="22"/>
        <v>121</v>
      </c>
      <c r="P155" s="32">
        <v>0.53994232047808033</v>
      </c>
      <c r="Q155" s="33">
        <v>143</v>
      </c>
      <c r="R155" s="32">
        <v>0.26680355725321447</v>
      </c>
      <c r="S155" s="33">
        <v>187</v>
      </c>
      <c r="T155" s="32">
        <v>0.67492345533004572</v>
      </c>
      <c r="U155" s="33">
        <v>206</v>
      </c>
      <c r="V155" s="22"/>
      <c r="W155" s="30">
        <v>0.20577052960148884</v>
      </c>
      <c r="X155" s="58">
        <f t="shared" si="23"/>
        <v>153</v>
      </c>
      <c r="Y155" s="32">
        <v>5.0731707317073174E-2</v>
      </c>
      <c r="Z155" s="35">
        <v>219</v>
      </c>
      <c r="AA155" s="32">
        <v>0.39866676422189357</v>
      </c>
      <c r="AB155" s="35">
        <v>178</v>
      </c>
      <c r="AC155" s="32">
        <v>0.20708182167949948</v>
      </c>
      <c r="AD155" s="35">
        <v>155</v>
      </c>
      <c r="AE155" s="32">
        <v>9.5361184270924854E-2</v>
      </c>
      <c r="AF155" s="35">
        <v>110</v>
      </c>
      <c r="AG155" s="22"/>
      <c r="AH155" s="30">
        <v>0.30487474624508804</v>
      </c>
      <c r="AI155" s="58">
        <f t="shared" si="24"/>
        <v>123</v>
      </c>
      <c r="AJ155" s="32">
        <v>0.34123224353452158</v>
      </c>
      <c r="AK155" s="33">
        <v>99</v>
      </c>
      <c r="AL155" s="32">
        <v>0.27557070734390077</v>
      </c>
      <c r="AM155" s="33">
        <v>125</v>
      </c>
      <c r="AN155" s="22"/>
      <c r="AO155" s="30">
        <v>0.50936826116811718</v>
      </c>
      <c r="AP155" s="58">
        <f t="shared" si="25"/>
        <v>124</v>
      </c>
      <c r="AQ155" s="22"/>
      <c r="AR155" s="30">
        <v>0.30411682678317908</v>
      </c>
      <c r="AS155" s="58">
        <f t="shared" si="26"/>
        <v>74</v>
      </c>
      <c r="AT155" s="30">
        <v>0.47137645240488979</v>
      </c>
      <c r="AU155" s="31">
        <v>112</v>
      </c>
      <c r="AV155" s="30">
        <v>0.29555133521497179</v>
      </c>
      <c r="AW155" s="31">
        <v>81</v>
      </c>
      <c r="AX155" s="24"/>
      <c r="AY155" s="30">
        <v>0.33517554305772929</v>
      </c>
      <c r="AZ155" s="58">
        <f t="shared" si="27"/>
        <v>175</v>
      </c>
      <c r="BA155" s="3">
        <v>0.51593463416871377</v>
      </c>
      <c r="BB155" s="13">
        <v>156</v>
      </c>
      <c r="BC155" s="2">
        <v>0.35014085473572559</v>
      </c>
      <c r="BD155" s="13">
        <v>101</v>
      </c>
      <c r="BE155" s="2">
        <v>0</v>
      </c>
      <c r="BF155" s="13">
        <v>42</v>
      </c>
      <c r="BH155" s="31">
        <f t="shared" si="28"/>
        <v>120.125</v>
      </c>
      <c r="BI155" s="31">
        <f t="shared" si="29"/>
        <v>112</v>
      </c>
      <c r="BJ155" s="54"/>
    </row>
    <row r="156" spans="1:62">
      <c r="A156" s="48" t="s">
        <v>45</v>
      </c>
      <c r="B156" s="51">
        <v>-1.7422422836920173</v>
      </c>
      <c r="C156" s="58">
        <f t="shared" si="20"/>
        <v>109</v>
      </c>
      <c r="D156" s="22"/>
      <c r="E156" s="30">
        <v>0.4645447921983033</v>
      </c>
      <c r="F156" s="58">
        <f t="shared" si="21"/>
        <v>200</v>
      </c>
      <c r="G156" s="32">
        <v>0.16097795211801441</v>
      </c>
      <c r="H156" s="33">
        <v>121</v>
      </c>
      <c r="I156" s="32">
        <v>0.64241872227737107</v>
      </c>
      <c r="J156" s="33">
        <v>190</v>
      </c>
      <c r="K156" s="32">
        <v>0.63834279607073385</v>
      </c>
      <c r="L156" s="33">
        <v>228</v>
      </c>
      <c r="M156" s="22"/>
      <c r="N156" s="30">
        <v>0.25419862284941475</v>
      </c>
      <c r="O156" s="58">
        <f t="shared" si="22"/>
        <v>54</v>
      </c>
      <c r="P156" s="32">
        <v>0.48612010820287943</v>
      </c>
      <c r="Q156" s="33">
        <v>121</v>
      </c>
      <c r="R156" s="32">
        <v>4.5099321154380846E-2</v>
      </c>
      <c r="S156" s="33">
        <v>19</v>
      </c>
      <c r="T156" s="32">
        <v>0.38961068635066576</v>
      </c>
      <c r="U156" s="33">
        <v>69</v>
      </c>
      <c r="V156" s="22"/>
      <c r="W156" s="30">
        <v>0.14615168255655753</v>
      </c>
      <c r="X156" s="58">
        <f t="shared" si="23"/>
        <v>69</v>
      </c>
      <c r="Y156" s="32">
        <v>2.4902723735408562E-2</v>
      </c>
      <c r="Z156" s="35">
        <v>180</v>
      </c>
      <c r="AA156" s="32">
        <v>0.50280983554609893</v>
      </c>
      <c r="AB156" s="35">
        <v>218</v>
      </c>
      <c r="AC156" s="32">
        <v>0.12252008497625516</v>
      </c>
      <c r="AD156" s="35">
        <v>72</v>
      </c>
      <c r="AE156" s="32">
        <v>1.3357277633776185E-2</v>
      </c>
      <c r="AF156" s="35">
        <v>29</v>
      </c>
      <c r="AG156" s="22"/>
      <c r="AH156" s="30">
        <v>0.38384926029867183</v>
      </c>
      <c r="AI156" s="58">
        <f t="shared" si="24"/>
        <v>168</v>
      </c>
      <c r="AJ156" s="32">
        <v>0.13145322763101178</v>
      </c>
      <c r="AK156" s="33">
        <v>11</v>
      </c>
      <c r="AL156" s="32">
        <v>0.10575857224722626</v>
      </c>
      <c r="AM156" s="33">
        <v>13</v>
      </c>
      <c r="AN156" s="22"/>
      <c r="AO156" s="30">
        <v>0.49856745059619939</v>
      </c>
      <c r="AP156" s="58">
        <f t="shared" si="25"/>
        <v>118</v>
      </c>
      <c r="AQ156" s="22"/>
      <c r="AR156" s="30">
        <v>0.40920409062797081</v>
      </c>
      <c r="AS156" s="58">
        <f t="shared" si="26"/>
        <v>140</v>
      </c>
      <c r="AT156" s="30">
        <v>0.39161520817626561</v>
      </c>
      <c r="AU156" s="31">
        <v>72</v>
      </c>
      <c r="AV156" s="30">
        <v>0.40967986347206153</v>
      </c>
      <c r="AW156" s="31">
        <v>162</v>
      </c>
      <c r="AX156" s="24"/>
      <c r="AY156" s="30">
        <v>0.23950750706939297</v>
      </c>
      <c r="AZ156" s="58">
        <f t="shared" si="27"/>
        <v>71</v>
      </c>
      <c r="BA156" s="3">
        <v>0.68382016081660213</v>
      </c>
      <c r="BB156" s="13">
        <v>237</v>
      </c>
      <c r="BC156" s="2">
        <v>0.18650407580423847</v>
      </c>
      <c r="BD156" s="13">
        <v>29</v>
      </c>
      <c r="BE156" s="2">
        <v>9.324009324009324E-4</v>
      </c>
      <c r="BF156" s="13">
        <v>107</v>
      </c>
      <c r="BH156" s="31">
        <f t="shared" si="28"/>
        <v>116.125</v>
      </c>
      <c r="BI156" s="31">
        <f t="shared" si="29"/>
        <v>111</v>
      </c>
      <c r="BJ156" s="54"/>
    </row>
    <row r="157" spans="1:62">
      <c r="A157" s="48" t="s">
        <v>175</v>
      </c>
      <c r="B157" s="51">
        <v>-1.9066153925487397</v>
      </c>
      <c r="C157" s="58">
        <f t="shared" si="20"/>
        <v>108</v>
      </c>
      <c r="D157" s="22"/>
      <c r="E157" s="30">
        <v>0.21369946690297278</v>
      </c>
      <c r="F157" s="58">
        <f t="shared" si="21"/>
        <v>25</v>
      </c>
      <c r="G157" s="32">
        <v>8.9498411598884928E-2</v>
      </c>
      <c r="H157" s="33">
        <v>52</v>
      </c>
      <c r="I157" s="32">
        <v>0.45374020286008515</v>
      </c>
      <c r="J157" s="33">
        <v>63</v>
      </c>
      <c r="K157" s="32">
        <v>0.40306393947231461</v>
      </c>
      <c r="L157" s="33">
        <v>124</v>
      </c>
      <c r="M157" s="22"/>
      <c r="N157" s="30">
        <v>0.29777449560515845</v>
      </c>
      <c r="O157" s="58">
        <f t="shared" si="22"/>
        <v>86</v>
      </c>
      <c r="P157" s="32">
        <v>0.79045887842832752</v>
      </c>
      <c r="Q157" s="33">
        <v>249</v>
      </c>
      <c r="R157" s="32">
        <v>8.7517927470674384E-2</v>
      </c>
      <c r="S157" s="33">
        <v>43</v>
      </c>
      <c r="T157" s="32">
        <v>0.3737760091225289</v>
      </c>
      <c r="U157" s="33">
        <v>60</v>
      </c>
      <c r="V157" s="22"/>
      <c r="W157" s="30">
        <v>0.24740014767106486</v>
      </c>
      <c r="X157" s="58">
        <f t="shared" si="23"/>
        <v>179</v>
      </c>
      <c r="Y157" s="32">
        <v>0</v>
      </c>
      <c r="Z157" s="35">
        <v>6</v>
      </c>
      <c r="AA157" s="32">
        <v>0.86942671781233105</v>
      </c>
      <c r="AB157" s="35">
        <v>259</v>
      </c>
      <c r="AC157" s="32">
        <v>0.11975769658749773</v>
      </c>
      <c r="AD157" s="35">
        <v>66</v>
      </c>
      <c r="AE157" s="32">
        <v>5.5170923842920898E-3</v>
      </c>
      <c r="AF157" s="35">
        <v>16</v>
      </c>
      <c r="AG157" s="22"/>
      <c r="AH157" s="30">
        <v>0.2172070510271128</v>
      </c>
      <c r="AI157" s="58">
        <f t="shared" si="24"/>
        <v>49</v>
      </c>
      <c r="AJ157" s="32">
        <v>0.33684542306559639</v>
      </c>
      <c r="AK157" s="33">
        <v>96</v>
      </c>
      <c r="AL157" s="32">
        <v>0.1575867950910245</v>
      </c>
      <c r="AM157" s="33">
        <v>34</v>
      </c>
      <c r="AN157" s="22"/>
      <c r="AO157" s="30">
        <v>0.51915921377175889</v>
      </c>
      <c r="AP157" s="58">
        <f t="shared" si="25"/>
        <v>133</v>
      </c>
      <c r="AQ157" s="22"/>
      <c r="AR157" s="30">
        <v>0.36419756479678567</v>
      </c>
      <c r="AS157" s="58">
        <f t="shared" si="26"/>
        <v>113</v>
      </c>
      <c r="AT157" s="30">
        <v>0.51006756663832697</v>
      </c>
      <c r="AU157" s="31">
        <v>132</v>
      </c>
      <c r="AV157" s="30">
        <v>0.36983993702287349</v>
      </c>
      <c r="AW157" s="31">
        <v>138</v>
      </c>
      <c r="AX157" s="24"/>
      <c r="AY157" s="30">
        <v>0.36639575143847186</v>
      </c>
      <c r="AZ157" s="58">
        <f t="shared" si="27"/>
        <v>194</v>
      </c>
      <c r="BA157" s="3">
        <v>0.46184960460159841</v>
      </c>
      <c r="BB157" s="13">
        <v>121</v>
      </c>
      <c r="BC157" s="2">
        <v>0</v>
      </c>
      <c r="BD157" s="13">
        <v>1</v>
      </c>
      <c r="BE157" s="2">
        <v>-4.662004662004662E-4</v>
      </c>
      <c r="BF157" s="13">
        <v>7</v>
      </c>
      <c r="BH157" s="31">
        <f t="shared" si="28"/>
        <v>110.875</v>
      </c>
      <c r="BI157" s="31">
        <f t="shared" si="29"/>
        <v>107</v>
      </c>
      <c r="BJ157" s="54"/>
    </row>
    <row r="158" spans="1:62">
      <c r="A158" s="48" t="s">
        <v>260</v>
      </c>
      <c r="B158" s="51">
        <v>-1.9179250377838515</v>
      </c>
      <c r="C158" s="58">
        <f t="shared" si="20"/>
        <v>107</v>
      </c>
      <c r="D158" s="22"/>
      <c r="E158" s="30">
        <v>0.48533645436962836</v>
      </c>
      <c r="F158" s="58">
        <f t="shared" si="21"/>
        <v>211</v>
      </c>
      <c r="G158" s="32">
        <v>0.17728252395952368</v>
      </c>
      <c r="H158" s="33">
        <v>138</v>
      </c>
      <c r="I158" s="32">
        <v>0.72811778508121017</v>
      </c>
      <c r="J158" s="33">
        <v>226</v>
      </c>
      <c r="K158" s="32">
        <v>0.47395771533292286</v>
      </c>
      <c r="L158" s="33">
        <v>160</v>
      </c>
      <c r="M158" s="22"/>
      <c r="N158" s="30">
        <v>0.3830400700399002</v>
      </c>
      <c r="O158" s="58">
        <f t="shared" si="22"/>
        <v>154</v>
      </c>
      <c r="P158" s="32">
        <v>0.29599308505893229</v>
      </c>
      <c r="Q158" s="33">
        <v>33</v>
      </c>
      <c r="R158" s="32">
        <v>0.13975337740072477</v>
      </c>
      <c r="S158" s="33">
        <v>92</v>
      </c>
      <c r="T158" s="32">
        <v>0.3693028411641171</v>
      </c>
      <c r="U158" s="33">
        <v>56</v>
      </c>
      <c r="V158" s="22"/>
      <c r="W158" s="30">
        <v>0.18936227547844159</v>
      </c>
      <c r="X158" s="58">
        <f t="shared" si="23"/>
        <v>135</v>
      </c>
      <c r="Y158" s="32">
        <v>1.6319869441044473E-2</v>
      </c>
      <c r="Z158" s="35">
        <v>157</v>
      </c>
      <c r="AA158" s="32">
        <v>0.18541672086741603</v>
      </c>
      <c r="AB158" s="35">
        <v>54</v>
      </c>
      <c r="AC158" s="32">
        <v>0.144943339044764</v>
      </c>
      <c r="AD158" s="35">
        <v>102</v>
      </c>
      <c r="AE158" s="32">
        <v>0.11565983782066336</v>
      </c>
      <c r="AF158" s="35">
        <v>126</v>
      </c>
      <c r="AG158" s="22"/>
      <c r="AH158" s="30">
        <v>0.23506416039632638</v>
      </c>
      <c r="AI158" s="58">
        <f t="shared" si="24"/>
        <v>65</v>
      </c>
      <c r="AJ158" s="32">
        <v>0.39433231851789774</v>
      </c>
      <c r="AK158" s="33">
        <v>134</v>
      </c>
      <c r="AL158" s="32">
        <v>0.26271631473957047</v>
      </c>
      <c r="AM158" s="33">
        <v>113</v>
      </c>
      <c r="AN158" s="22"/>
      <c r="AO158" s="30">
        <v>0.49792418962095636</v>
      </c>
      <c r="AP158" s="58">
        <f t="shared" si="25"/>
        <v>117</v>
      </c>
      <c r="AQ158" s="22"/>
      <c r="AR158" s="30">
        <v>0.23528277353878507</v>
      </c>
      <c r="AS158" s="58">
        <f t="shared" si="26"/>
        <v>38</v>
      </c>
      <c r="AT158" s="30">
        <v>0.54910599339219157</v>
      </c>
      <c r="AU158" s="31">
        <v>157</v>
      </c>
      <c r="AV158" s="30">
        <v>0.42360437435703951</v>
      </c>
      <c r="AW158" s="31">
        <v>174</v>
      </c>
      <c r="AX158" s="24"/>
      <c r="AY158" s="30">
        <v>0.23956028408706417</v>
      </c>
      <c r="AZ158" s="58">
        <f t="shared" si="27"/>
        <v>72</v>
      </c>
      <c r="BA158" s="3">
        <v>0.50286149622208898</v>
      </c>
      <c r="BB158" s="13">
        <v>143</v>
      </c>
      <c r="BC158" s="2">
        <v>0.29360907740824982</v>
      </c>
      <c r="BD158" s="13">
        <v>73</v>
      </c>
      <c r="BE158" s="2">
        <v>-4.662004662004662E-4</v>
      </c>
      <c r="BF158" s="13">
        <v>15</v>
      </c>
      <c r="BH158" s="31">
        <f t="shared" si="28"/>
        <v>112.375</v>
      </c>
      <c r="BI158" s="31">
        <f t="shared" si="29"/>
        <v>108</v>
      </c>
      <c r="BJ158" s="54"/>
    </row>
    <row r="159" spans="1:62">
      <c r="A159" s="48" t="s">
        <v>277</v>
      </c>
      <c r="B159" s="51">
        <v>-2.0049763331805748</v>
      </c>
      <c r="C159" s="58">
        <f t="shared" si="20"/>
        <v>106</v>
      </c>
      <c r="D159" s="22"/>
      <c r="E159" s="30">
        <v>0.53529700134316804</v>
      </c>
      <c r="F159" s="58">
        <f t="shared" si="21"/>
        <v>227</v>
      </c>
      <c r="G159" s="32">
        <v>0.17486737863278198</v>
      </c>
      <c r="H159" s="33">
        <v>137</v>
      </c>
      <c r="I159" s="32">
        <v>0.47327826158482772</v>
      </c>
      <c r="J159" s="33">
        <v>73</v>
      </c>
      <c r="K159" s="32">
        <v>0.23065919718110636</v>
      </c>
      <c r="L159" s="33">
        <v>48</v>
      </c>
      <c r="M159" s="22"/>
      <c r="N159" s="30">
        <v>0.34710658496738866</v>
      </c>
      <c r="O159" s="58">
        <f t="shared" si="22"/>
        <v>123</v>
      </c>
      <c r="P159" s="32">
        <v>0.57281492571384129</v>
      </c>
      <c r="Q159" s="33">
        <v>155</v>
      </c>
      <c r="R159" s="32">
        <v>9.5703591876050376E-2</v>
      </c>
      <c r="S159" s="33">
        <v>56</v>
      </c>
      <c r="T159" s="32">
        <v>0.45182918754879903</v>
      </c>
      <c r="U159" s="33">
        <v>96</v>
      </c>
      <c r="V159" s="22"/>
      <c r="W159" s="30">
        <v>0.18686103341193189</v>
      </c>
      <c r="X159" s="58">
        <f t="shared" si="23"/>
        <v>132</v>
      </c>
      <c r="Y159" s="32">
        <v>4.4571273270824836E-2</v>
      </c>
      <c r="Z159" s="35">
        <v>214</v>
      </c>
      <c r="AA159" s="32">
        <v>0.33775229800369622</v>
      </c>
      <c r="AB159" s="35">
        <v>148</v>
      </c>
      <c r="AC159" s="32">
        <v>0.28642692749363674</v>
      </c>
      <c r="AD159" s="35">
        <v>204</v>
      </c>
      <c r="AE159" s="32">
        <v>0.10269138198300665</v>
      </c>
      <c r="AF159" s="35">
        <v>117</v>
      </c>
      <c r="AG159" s="22"/>
      <c r="AH159" s="30">
        <v>0.2719362710348901</v>
      </c>
      <c r="AI159" s="58">
        <f t="shared" si="24"/>
        <v>97</v>
      </c>
      <c r="AJ159" s="32">
        <v>0.42014401778481386</v>
      </c>
      <c r="AK159" s="33">
        <v>151</v>
      </c>
      <c r="AL159" s="32">
        <v>0.38272536746422381</v>
      </c>
      <c r="AM159" s="33">
        <v>178</v>
      </c>
      <c r="AN159" s="22"/>
      <c r="AO159" s="30">
        <v>0.40646483655111992</v>
      </c>
      <c r="AP159" s="58">
        <f t="shared" si="25"/>
        <v>58</v>
      </c>
      <c r="AQ159" s="22"/>
      <c r="AR159" s="30">
        <v>0.26595942301438752</v>
      </c>
      <c r="AS159" s="58">
        <f t="shared" si="26"/>
        <v>54</v>
      </c>
      <c r="AT159" s="30">
        <v>0.42180987220510552</v>
      </c>
      <c r="AU159" s="31">
        <v>87</v>
      </c>
      <c r="AV159" s="30">
        <v>0.47265438809279653</v>
      </c>
      <c r="AW159" s="31">
        <v>205</v>
      </c>
      <c r="AX159" s="24"/>
      <c r="AY159" s="30">
        <v>0.24555694336689413</v>
      </c>
      <c r="AZ159" s="58">
        <f t="shared" si="27"/>
        <v>74</v>
      </c>
      <c r="BA159" s="3">
        <v>0.47468968001099288</v>
      </c>
      <c r="BB159" s="13">
        <v>128</v>
      </c>
      <c r="BC159" s="2">
        <v>0.4663794660429626</v>
      </c>
      <c r="BD159" s="13">
        <v>167</v>
      </c>
      <c r="BE159" s="2">
        <v>1.4452214452214453E-2</v>
      </c>
      <c r="BF159" s="13">
        <v>225</v>
      </c>
      <c r="BH159" s="31">
        <f t="shared" si="28"/>
        <v>108.875</v>
      </c>
      <c r="BI159" s="31">
        <f t="shared" si="29"/>
        <v>104</v>
      </c>
      <c r="BJ159" s="54"/>
    </row>
    <row r="160" spans="1:62">
      <c r="A160" s="48" t="s">
        <v>279</v>
      </c>
      <c r="B160" s="51">
        <v>-2.014513633431211</v>
      </c>
      <c r="C160" s="58">
        <f t="shared" si="20"/>
        <v>105</v>
      </c>
      <c r="D160" s="22"/>
      <c r="E160" s="30">
        <v>0.39136876092807027</v>
      </c>
      <c r="F160" s="58">
        <f t="shared" si="21"/>
        <v>138</v>
      </c>
      <c r="G160" s="32">
        <v>6.7511696424105441E-2</v>
      </c>
      <c r="H160" s="33">
        <v>34</v>
      </c>
      <c r="I160" s="32">
        <v>0.27249426445593666</v>
      </c>
      <c r="J160" s="33">
        <v>8</v>
      </c>
      <c r="K160" s="32">
        <v>0.55068573180446789</v>
      </c>
      <c r="L160" s="33">
        <v>195</v>
      </c>
      <c r="M160" s="22"/>
      <c r="N160" s="30">
        <v>0.38899754005890103</v>
      </c>
      <c r="O160" s="58">
        <f t="shared" si="22"/>
        <v>160</v>
      </c>
      <c r="P160" s="32">
        <v>0.50805300522580144</v>
      </c>
      <c r="Q160" s="33">
        <v>134</v>
      </c>
      <c r="R160" s="32">
        <v>0.48436562505683173</v>
      </c>
      <c r="S160" s="33">
        <v>233</v>
      </c>
      <c r="T160" s="32">
        <v>0.45755409271944292</v>
      </c>
      <c r="U160" s="33">
        <v>100</v>
      </c>
      <c r="V160" s="22"/>
      <c r="W160" s="30">
        <v>0.13252015580264037</v>
      </c>
      <c r="X160" s="58">
        <f t="shared" si="23"/>
        <v>54</v>
      </c>
      <c r="Y160" s="32">
        <v>0</v>
      </c>
      <c r="Z160" s="35">
        <v>10</v>
      </c>
      <c r="AA160" s="32">
        <v>5.4740078712241215E-2</v>
      </c>
      <c r="AB160" s="35">
        <v>9</v>
      </c>
      <c r="AC160" s="32">
        <v>0.14446524788027237</v>
      </c>
      <c r="AD160" s="35">
        <v>101</v>
      </c>
      <c r="AE160" s="32">
        <v>0.24912100458023897</v>
      </c>
      <c r="AF160" s="35">
        <v>187</v>
      </c>
      <c r="AG160" s="22"/>
      <c r="AH160" s="30">
        <v>0.36183714496003477</v>
      </c>
      <c r="AI160" s="58">
        <f t="shared" si="24"/>
        <v>156</v>
      </c>
      <c r="AJ160" s="32">
        <v>0.21112752605674973</v>
      </c>
      <c r="AK160" s="33">
        <v>23</v>
      </c>
      <c r="AL160" s="32">
        <v>0.15648526659833772</v>
      </c>
      <c r="AM160" s="33">
        <v>33</v>
      </c>
      <c r="AN160" s="22"/>
      <c r="AO160" s="30">
        <v>0.5557543102835325</v>
      </c>
      <c r="AP160" s="58">
        <f t="shared" si="25"/>
        <v>155</v>
      </c>
      <c r="AQ160" s="22"/>
      <c r="AR160" s="30">
        <v>0.26485674891305028</v>
      </c>
      <c r="AS160" s="58">
        <f t="shared" si="26"/>
        <v>53</v>
      </c>
      <c r="AT160" s="30">
        <v>0.48987370929744262</v>
      </c>
      <c r="AU160" s="31">
        <v>120</v>
      </c>
      <c r="AV160" s="30">
        <v>0.94061760196898414</v>
      </c>
      <c r="AW160" s="31">
        <v>260</v>
      </c>
      <c r="AX160" s="24"/>
      <c r="AY160" s="30">
        <v>0.2378654553215441</v>
      </c>
      <c r="AZ160" s="58">
        <f t="shared" si="27"/>
        <v>69</v>
      </c>
      <c r="BA160" s="3">
        <v>0</v>
      </c>
      <c r="BB160" s="13">
        <v>1</v>
      </c>
      <c r="BC160" s="2">
        <v>0.26418539509313199</v>
      </c>
      <c r="BD160" s="13">
        <v>58</v>
      </c>
      <c r="BE160" s="2">
        <v>1.3986013986013986E-3</v>
      </c>
      <c r="BF160" s="13">
        <v>133</v>
      </c>
      <c r="BH160" s="31">
        <f t="shared" si="28"/>
        <v>111.25</v>
      </c>
      <c r="BI160" s="31">
        <f t="shared" si="29"/>
        <v>106</v>
      </c>
      <c r="BJ160" s="54"/>
    </row>
    <row r="161" spans="1:62">
      <c r="A161" s="48" t="s">
        <v>276</v>
      </c>
      <c r="B161" s="51">
        <v>-2.0406997136330087</v>
      </c>
      <c r="C161" s="58">
        <f t="shared" si="20"/>
        <v>104</v>
      </c>
      <c r="D161" s="22"/>
      <c r="E161" s="30">
        <v>0.46809673351958647</v>
      </c>
      <c r="F161" s="58">
        <f t="shared" si="21"/>
        <v>203</v>
      </c>
      <c r="G161" s="32">
        <v>3.3015984368453218E-2</v>
      </c>
      <c r="H161" s="33">
        <v>15</v>
      </c>
      <c r="I161" s="32">
        <v>0.43105357846377829</v>
      </c>
      <c r="J161" s="33">
        <v>53</v>
      </c>
      <c r="K161" s="32">
        <v>0.31188607074558961</v>
      </c>
      <c r="L161" s="33">
        <v>88</v>
      </c>
      <c r="M161" s="22"/>
      <c r="N161" s="30">
        <v>0.2830657223503425</v>
      </c>
      <c r="O161" s="58">
        <f t="shared" si="22"/>
        <v>72</v>
      </c>
      <c r="P161" s="32">
        <v>0.45598620679346191</v>
      </c>
      <c r="Q161" s="33">
        <v>105</v>
      </c>
      <c r="R161" s="32">
        <v>0.12667558633672568</v>
      </c>
      <c r="S161" s="33">
        <v>78</v>
      </c>
      <c r="T161" s="32">
        <v>0.44837677407025611</v>
      </c>
      <c r="U161" s="33">
        <v>92</v>
      </c>
      <c r="V161" s="22"/>
      <c r="W161" s="30">
        <v>0.1967798862552444</v>
      </c>
      <c r="X161" s="58">
        <f t="shared" si="23"/>
        <v>144</v>
      </c>
      <c r="Y161" s="32">
        <v>6.793093688083781E-3</v>
      </c>
      <c r="Z161" s="35">
        <v>74</v>
      </c>
      <c r="AA161" s="32">
        <v>0.39975090550153058</v>
      </c>
      <c r="AB161" s="35">
        <v>181</v>
      </c>
      <c r="AC161" s="32">
        <v>0.28034950968327699</v>
      </c>
      <c r="AD161" s="35">
        <v>203</v>
      </c>
      <c r="AE161" s="32">
        <v>0.3417615675107592</v>
      </c>
      <c r="AF161" s="35">
        <v>217</v>
      </c>
      <c r="AG161" s="22"/>
      <c r="AH161" s="30">
        <v>0.24660460284794086</v>
      </c>
      <c r="AI161" s="58">
        <f t="shared" si="24"/>
        <v>77</v>
      </c>
      <c r="AJ161" s="32">
        <v>0.38422786486793181</v>
      </c>
      <c r="AK161" s="33">
        <v>130</v>
      </c>
      <c r="AL161" s="32">
        <v>0.29724634704208086</v>
      </c>
      <c r="AM161" s="33">
        <v>145</v>
      </c>
      <c r="AN161" s="22"/>
      <c r="AO161" s="30">
        <v>0.57573271666642101</v>
      </c>
      <c r="AP161" s="58">
        <f t="shared" si="25"/>
        <v>169</v>
      </c>
      <c r="AQ161" s="22"/>
      <c r="AR161" s="30">
        <v>0.17970110668177913</v>
      </c>
      <c r="AS161" s="58">
        <f t="shared" si="26"/>
        <v>13</v>
      </c>
      <c r="AT161" s="30">
        <v>0.39787626808036142</v>
      </c>
      <c r="AU161" s="31">
        <v>77</v>
      </c>
      <c r="AV161" s="30">
        <v>0.38012559120738532</v>
      </c>
      <c r="AW161" s="31">
        <v>146</v>
      </c>
      <c r="AX161" s="24"/>
      <c r="AY161" s="30">
        <v>0.29865705040361784</v>
      </c>
      <c r="AZ161" s="58">
        <f t="shared" si="27"/>
        <v>136</v>
      </c>
      <c r="BA161" s="3">
        <v>0.35752426608443877</v>
      </c>
      <c r="BB161" s="13">
        <v>65</v>
      </c>
      <c r="BC161" s="2">
        <v>0.42922579028805119</v>
      </c>
      <c r="BD161" s="13">
        <v>145</v>
      </c>
      <c r="BE161" s="2">
        <v>4.662004662004662E-4</v>
      </c>
      <c r="BF161" s="13">
        <v>70</v>
      </c>
      <c r="BH161" s="31">
        <f t="shared" si="28"/>
        <v>114.75</v>
      </c>
      <c r="BI161" s="31">
        <f t="shared" si="29"/>
        <v>106</v>
      </c>
      <c r="BJ161" s="54"/>
    </row>
    <row r="162" spans="1:62">
      <c r="A162" s="48" t="s">
        <v>42</v>
      </c>
      <c r="B162" s="51">
        <v>-2.0565998134500458</v>
      </c>
      <c r="C162" s="58">
        <f t="shared" si="20"/>
        <v>103</v>
      </c>
      <c r="D162" s="22"/>
      <c r="E162" s="30">
        <v>0.47198629168115636</v>
      </c>
      <c r="F162" s="58">
        <f t="shared" si="21"/>
        <v>207</v>
      </c>
      <c r="G162" s="32">
        <v>0.19397701958232205</v>
      </c>
      <c r="H162" s="33">
        <v>154</v>
      </c>
      <c r="I162" s="32">
        <v>0.48049747718232633</v>
      </c>
      <c r="J162" s="33">
        <v>79</v>
      </c>
      <c r="K162" s="32">
        <v>0.24880395413053372</v>
      </c>
      <c r="L162" s="33">
        <v>56</v>
      </c>
      <c r="M162" s="22"/>
      <c r="N162" s="30">
        <v>0.18645543599044859</v>
      </c>
      <c r="O162" s="58">
        <f t="shared" si="22"/>
        <v>22</v>
      </c>
      <c r="P162" s="32">
        <v>0.55821576365797598</v>
      </c>
      <c r="Q162" s="33">
        <v>150</v>
      </c>
      <c r="R162" s="32">
        <v>0.16373007012960819</v>
      </c>
      <c r="S162" s="33">
        <v>115</v>
      </c>
      <c r="T162" s="32">
        <v>0.53072030652247093</v>
      </c>
      <c r="U162" s="33">
        <v>143</v>
      </c>
      <c r="V162" s="22"/>
      <c r="W162" s="30">
        <v>7.7013644850169524E-2</v>
      </c>
      <c r="X162" s="58">
        <f t="shared" si="23"/>
        <v>7</v>
      </c>
      <c r="Y162" s="32">
        <v>5.2117263843648211E-3</v>
      </c>
      <c r="Z162" s="35">
        <v>57</v>
      </c>
      <c r="AA162" s="32">
        <v>0.29265894011432025</v>
      </c>
      <c r="AB162" s="35">
        <v>126</v>
      </c>
      <c r="AC162" s="32">
        <v>0.23239248812873603</v>
      </c>
      <c r="AD162" s="35">
        <v>173</v>
      </c>
      <c r="AE162" s="32">
        <v>0.26690234100970722</v>
      </c>
      <c r="AF162" s="35">
        <v>195</v>
      </c>
      <c r="AG162" s="22"/>
      <c r="AH162" s="30">
        <v>0.21592003039498112</v>
      </c>
      <c r="AI162" s="58">
        <f t="shared" si="24"/>
        <v>48</v>
      </c>
      <c r="AJ162" s="32">
        <v>0.37913882524897291</v>
      </c>
      <c r="AK162" s="33">
        <v>123</v>
      </c>
      <c r="AL162" s="32">
        <v>0.29440524346629654</v>
      </c>
      <c r="AM162" s="33">
        <v>143</v>
      </c>
      <c r="AN162" s="22"/>
      <c r="AO162" s="30">
        <v>0.82592687264204601</v>
      </c>
      <c r="AP162" s="58">
        <f t="shared" si="25"/>
        <v>251</v>
      </c>
      <c r="AQ162" s="22"/>
      <c r="AR162" s="30">
        <v>0.55234247925974911</v>
      </c>
      <c r="AS162" s="58">
        <f t="shared" si="26"/>
        <v>212</v>
      </c>
      <c r="AT162" s="30">
        <v>0.42696085098068826</v>
      </c>
      <c r="AU162" s="31">
        <v>92</v>
      </c>
      <c r="AV162" s="30">
        <v>0.33233152500801633</v>
      </c>
      <c r="AW162" s="31">
        <v>108</v>
      </c>
      <c r="AX162" s="24"/>
      <c r="AY162" s="30">
        <v>0.11845965518722035</v>
      </c>
      <c r="AZ162" s="58">
        <f t="shared" si="27"/>
        <v>3</v>
      </c>
      <c r="BA162" s="3">
        <v>0.37151309549582268</v>
      </c>
      <c r="BB162" s="13">
        <v>73</v>
      </c>
      <c r="BC162" s="2">
        <v>0.50816084711579423</v>
      </c>
      <c r="BD162" s="13">
        <v>194</v>
      </c>
      <c r="BE162" s="2">
        <v>1.3986013986013986E-3</v>
      </c>
      <c r="BF162" s="13">
        <v>123</v>
      </c>
      <c r="BH162" s="31">
        <f t="shared" si="28"/>
        <v>106.625</v>
      </c>
      <c r="BI162" s="31">
        <f t="shared" si="29"/>
        <v>98</v>
      </c>
      <c r="BJ162" s="54"/>
    </row>
    <row r="163" spans="1:62">
      <c r="A163" s="48" t="s">
        <v>77</v>
      </c>
      <c r="B163" s="51">
        <v>-2.0693519521039283</v>
      </c>
      <c r="C163" s="58">
        <f t="shared" si="20"/>
        <v>102</v>
      </c>
      <c r="D163" s="22"/>
      <c r="E163" s="30">
        <v>0.42619706963130355</v>
      </c>
      <c r="F163" s="58">
        <f t="shared" si="21"/>
        <v>164</v>
      </c>
      <c r="G163" s="32">
        <v>0.12333387055595972</v>
      </c>
      <c r="H163" s="33">
        <v>85</v>
      </c>
      <c r="I163" s="32">
        <v>0.40607345621369983</v>
      </c>
      <c r="J163" s="33">
        <v>42</v>
      </c>
      <c r="K163" s="32">
        <v>0.28152580193382826</v>
      </c>
      <c r="L163" s="33">
        <v>71</v>
      </c>
      <c r="M163" s="22"/>
      <c r="N163" s="30">
        <v>0.29465242168364464</v>
      </c>
      <c r="O163" s="58">
        <f t="shared" si="22"/>
        <v>83</v>
      </c>
      <c r="P163" s="32">
        <v>0.73558832369079541</v>
      </c>
      <c r="Q163" s="33">
        <v>241</v>
      </c>
      <c r="R163" s="32">
        <v>0.18204657523256879</v>
      </c>
      <c r="S163" s="33">
        <v>130</v>
      </c>
      <c r="T163" s="32">
        <v>0.64332801111234184</v>
      </c>
      <c r="U163" s="33">
        <v>197</v>
      </c>
      <c r="V163" s="22"/>
      <c r="W163" s="30">
        <v>0.12824085888609946</v>
      </c>
      <c r="X163" s="58">
        <f t="shared" si="23"/>
        <v>46</v>
      </c>
      <c r="Y163" s="32">
        <v>7.6117982873453848E-3</v>
      </c>
      <c r="Z163" s="35">
        <v>84</v>
      </c>
      <c r="AA163" s="32">
        <v>0.27188789697699856</v>
      </c>
      <c r="AB163" s="35">
        <v>110</v>
      </c>
      <c r="AC163" s="32">
        <v>0.18171561396599617</v>
      </c>
      <c r="AD163" s="35">
        <v>130</v>
      </c>
      <c r="AE163" s="32">
        <v>6.3278650912011007E-3</v>
      </c>
      <c r="AF163" s="35">
        <v>19</v>
      </c>
      <c r="AG163" s="22"/>
      <c r="AH163" s="30">
        <v>0.34867154588855681</v>
      </c>
      <c r="AI163" s="58">
        <f t="shared" si="24"/>
        <v>141</v>
      </c>
      <c r="AJ163" s="32">
        <v>0.29912473362749264</v>
      </c>
      <c r="AK163" s="33">
        <v>66</v>
      </c>
      <c r="AL163" s="32">
        <v>0.21244347232777513</v>
      </c>
      <c r="AM163" s="33">
        <v>77</v>
      </c>
      <c r="AN163" s="22"/>
      <c r="AO163" s="30">
        <v>0.60099124055234343</v>
      </c>
      <c r="AP163" s="58">
        <f t="shared" si="25"/>
        <v>184</v>
      </c>
      <c r="AQ163" s="22"/>
      <c r="AR163" s="30">
        <v>0.33956757280565875</v>
      </c>
      <c r="AS163" s="58">
        <f t="shared" si="26"/>
        <v>95</v>
      </c>
      <c r="AT163" s="30">
        <v>0.43680600108724071</v>
      </c>
      <c r="AU163" s="31">
        <v>97</v>
      </c>
      <c r="AV163" s="30">
        <v>0.24485620162800573</v>
      </c>
      <c r="AW163" s="31">
        <v>43</v>
      </c>
      <c r="AX163" s="24"/>
      <c r="AY163" s="30">
        <v>0.21891983819916314</v>
      </c>
      <c r="AZ163" s="58">
        <f t="shared" si="27"/>
        <v>51</v>
      </c>
      <c r="BA163" s="3">
        <v>0.47699160802327106</v>
      </c>
      <c r="BB163" s="13">
        <v>129</v>
      </c>
      <c r="BC163" s="2">
        <v>0.3416861658256854</v>
      </c>
      <c r="BD163" s="13">
        <v>95</v>
      </c>
      <c r="BE163" s="2">
        <v>-4.662004662004662E-4</v>
      </c>
      <c r="BF163" s="13">
        <v>20</v>
      </c>
      <c r="BH163" s="31">
        <f t="shared" si="28"/>
        <v>108.25</v>
      </c>
      <c r="BI163" s="31">
        <f t="shared" si="29"/>
        <v>101</v>
      </c>
      <c r="BJ163" s="54"/>
    </row>
    <row r="164" spans="1:62">
      <c r="A164" s="48" t="s">
        <v>262</v>
      </c>
      <c r="B164" s="51">
        <v>-2.1405095150387705</v>
      </c>
      <c r="C164" s="58">
        <f t="shared" si="20"/>
        <v>101</v>
      </c>
      <c r="D164" s="22"/>
      <c r="E164" s="30">
        <v>0.41697265685536444</v>
      </c>
      <c r="F164" s="58">
        <f t="shared" si="21"/>
        <v>152</v>
      </c>
      <c r="G164" s="32">
        <v>0.14360443783228063</v>
      </c>
      <c r="H164" s="33">
        <v>107</v>
      </c>
      <c r="I164" s="32">
        <v>0.43843363253442935</v>
      </c>
      <c r="J164" s="33">
        <v>55</v>
      </c>
      <c r="K164" s="32">
        <v>0.28068277174826628</v>
      </c>
      <c r="L164" s="33">
        <v>70</v>
      </c>
      <c r="M164" s="22"/>
      <c r="N164" s="30">
        <v>0.41895898283467581</v>
      </c>
      <c r="O164" s="58">
        <f t="shared" si="22"/>
        <v>193</v>
      </c>
      <c r="P164" s="32">
        <v>0.42508805449241671</v>
      </c>
      <c r="Q164" s="33">
        <v>93</v>
      </c>
      <c r="R164" s="32">
        <v>8.8343389877906825E-2</v>
      </c>
      <c r="S164" s="33">
        <v>45</v>
      </c>
      <c r="T164" s="32">
        <v>0.4993034614897674</v>
      </c>
      <c r="U164" s="33">
        <v>126</v>
      </c>
      <c r="V164" s="22"/>
      <c r="W164" s="30">
        <v>0.11248896549869752</v>
      </c>
      <c r="X164" s="58">
        <f t="shared" si="23"/>
        <v>24</v>
      </c>
      <c r="Y164" s="32">
        <v>7.6867643526303143E-3</v>
      </c>
      <c r="Z164" s="35">
        <v>85</v>
      </c>
      <c r="AA164" s="32">
        <v>0.39557328809510683</v>
      </c>
      <c r="AB164" s="35">
        <v>175</v>
      </c>
      <c r="AC164" s="32">
        <v>0.26066180054317434</v>
      </c>
      <c r="AD164" s="35">
        <v>188</v>
      </c>
      <c r="AE164" s="32">
        <v>0.3190251229095879</v>
      </c>
      <c r="AF164" s="35">
        <v>206</v>
      </c>
      <c r="AG164" s="22"/>
      <c r="AH164" s="30">
        <v>0.40847984486300748</v>
      </c>
      <c r="AI164" s="58">
        <f t="shared" si="24"/>
        <v>177</v>
      </c>
      <c r="AJ164" s="32">
        <v>0.30689508298058632</v>
      </c>
      <c r="AK164" s="33">
        <v>73</v>
      </c>
      <c r="AL164" s="32">
        <v>0.23812602263688548</v>
      </c>
      <c r="AM164" s="33">
        <v>96</v>
      </c>
      <c r="AN164" s="22"/>
      <c r="AO164" s="30">
        <v>0.41797512992813601</v>
      </c>
      <c r="AP164" s="58">
        <f t="shared" si="25"/>
        <v>63</v>
      </c>
      <c r="AQ164" s="22"/>
      <c r="AR164" s="30">
        <v>0.31230804224215414</v>
      </c>
      <c r="AS164" s="58">
        <f t="shared" si="26"/>
        <v>81</v>
      </c>
      <c r="AT164" s="30">
        <v>0.47384035056394586</v>
      </c>
      <c r="AU164" s="31">
        <v>113</v>
      </c>
      <c r="AV164" s="30">
        <v>0.425953757246473</v>
      </c>
      <c r="AW164" s="31">
        <v>178</v>
      </c>
      <c r="AX164" s="24"/>
      <c r="AY164" s="30">
        <v>0.23588419615226064</v>
      </c>
      <c r="AZ164" s="58">
        <f t="shared" si="27"/>
        <v>67</v>
      </c>
      <c r="BA164" s="3">
        <v>0.39609753632465272</v>
      </c>
      <c r="BB164" s="13">
        <v>88</v>
      </c>
      <c r="BC164" s="2">
        <v>0.39848839111334716</v>
      </c>
      <c r="BD164" s="13">
        <v>127</v>
      </c>
      <c r="BE164" s="2">
        <v>4.1958041958041958E-3</v>
      </c>
      <c r="BF164" s="13">
        <v>185</v>
      </c>
      <c r="BH164" s="31">
        <f t="shared" si="28"/>
        <v>107.25</v>
      </c>
      <c r="BI164" s="31">
        <f t="shared" si="29"/>
        <v>98</v>
      </c>
      <c r="BJ164" s="54"/>
    </row>
    <row r="165" spans="1:62">
      <c r="A165" s="48" t="s">
        <v>280</v>
      </c>
      <c r="B165" s="51">
        <v>-2.1501168971711548</v>
      </c>
      <c r="C165" s="58">
        <f t="shared" si="20"/>
        <v>100</v>
      </c>
      <c r="D165" s="22"/>
      <c r="E165" s="30">
        <v>0.4233243374618525</v>
      </c>
      <c r="F165" s="58">
        <f t="shared" si="21"/>
        <v>158</v>
      </c>
      <c r="G165" s="32">
        <v>0.24227113836775666</v>
      </c>
      <c r="H165" s="33">
        <v>189</v>
      </c>
      <c r="I165" s="32">
        <v>0.64225089277115899</v>
      </c>
      <c r="J165" s="33">
        <v>189</v>
      </c>
      <c r="K165" s="32">
        <v>0.46604606563265305</v>
      </c>
      <c r="L165" s="33">
        <v>153</v>
      </c>
      <c r="M165" s="22"/>
      <c r="N165" s="30">
        <v>0.41544932652241712</v>
      </c>
      <c r="O165" s="58">
        <f t="shared" si="22"/>
        <v>190</v>
      </c>
      <c r="P165" s="32">
        <v>0.24427290244431099</v>
      </c>
      <c r="Q165" s="33">
        <v>20</v>
      </c>
      <c r="R165" s="32">
        <v>0.34558686803867456</v>
      </c>
      <c r="S165" s="33">
        <v>212</v>
      </c>
      <c r="T165" s="32">
        <v>0.37308606986109882</v>
      </c>
      <c r="U165" s="33">
        <v>59</v>
      </c>
      <c r="V165" s="22"/>
      <c r="W165" s="30">
        <v>0.15889538743721346</v>
      </c>
      <c r="X165" s="58">
        <f t="shared" si="23"/>
        <v>87</v>
      </c>
      <c r="Y165" s="32">
        <v>1.0238907849829351E-2</v>
      </c>
      <c r="Z165" s="35">
        <v>115</v>
      </c>
      <c r="AA165" s="32">
        <v>8.6658258109329978E-2</v>
      </c>
      <c r="AB165" s="35">
        <v>17</v>
      </c>
      <c r="AC165" s="32">
        <v>5.1798271225408053E-2</v>
      </c>
      <c r="AD165" s="35">
        <v>5</v>
      </c>
      <c r="AE165" s="32">
        <v>2.3888534607734973E-2</v>
      </c>
      <c r="AF165" s="35">
        <v>49</v>
      </c>
      <c r="AG165" s="22"/>
      <c r="AH165" s="30">
        <v>0.24219677233185116</v>
      </c>
      <c r="AI165" s="58">
        <f t="shared" si="24"/>
        <v>74</v>
      </c>
      <c r="AJ165" s="32">
        <v>0.28470258508645613</v>
      </c>
      <c r="AK165" s="33">
        <v>56</v>
      </c>
      <c r="AL165" s="32">
        <v>0.16991260841805678</v>
      </c>
      <c r="AM165" s="33">
        <v>40</v>
      </c>
      <c r="AN165" s="22"/>
      <c r="AO165" s="30">
        <v>0.58703737287963298</v>
      </c>
      <c r="AP165" s="58">
        <f t="shared" si="25"/>
        <v>176</v>
      </c>
      <c r="AQ165" s="22"/>
      <c r="AR165" s="30">
        <v>0.24568669069859433</v>
      </c>
      <c r="AS165" s="58">
        <f t="shared" si="26"/>
        <v>44</v>
      </c>
      <c r="AT165" s="30">
        <v>0.51734405203105682</v>
      </c>
      <c r="AU165" s="31">
        <v>135</v>
      </c>
      <c r="AV165" s="30">
        <v>0.35386113188379209</v>
      </c>
      <c r="AW165" s="31">
        <v>125</v>
      </c>
      <c r="AX165" s="24"/>
      <c r="AY165" s="30">
        <v>0.20101050206748541</v>
      </c>
      <c r="AZ165" s="58">
        <f t="shared" si="27"/>
        <v>35</v>
      </c>
      <c r="BA165" s="3">
        <v>0.29634280735450735</v>
      </c>
      <c r="BB165" s="13">
        <v>46</v>
      </c>
      <c r="BC165" s="2">
        <v>0.24140928425016028</v>
      </c>
      <c r="BD165" s="13">
        <v>50</v>
      </c>
      <c r="BE165" s="2">
        <v>3.2634032634032634E-3</v>
      </c>
      <c r="BF165" s="13">
        <v>173</v>
      </c>
      <c r="BH165" s="31">
        <f t="shared" si="28"/>
        <v>108</v>
      </c>
      <c r="BI165" s="31">
        <f t="shared" si="29"/>
        <v>99</v>
      </c>
      <c r="BJ165" s="54"/>
    </row>
    <row r="166" spans="1:62">
      <c r="A166" s="48" t="s">
        <v>149</v>
      </c>
      <c r="B166" s="51">
        <v>-2.2828452847891714</v>
      </c>
      <c r="C166" s="58">
        <f t="shared" si="20"/>
        <v>99</v>
      </c>
      <c r="D166" s="22"/>
      <c r="E166" s="30">
        <v>0.28404502056741959</v>
      </c>
      <c r="F166" s="58">
        <f t="shared" si="21"/>
        <v>78</v>
      </c>
      <c r="G166" s="32">
        <v>0.20850676618909592</v>
      </c>
      <c r="H166" s="33">
        <v>167</v>
      </c>
      <c r="I166" s="32">
        <v>0.58778956115412584</v>
      </c>
      <c r="J166" s="33">
        <v>158</v>
      </c>
      <c r="K166" s="32">
        <v>0.41894384650028738</v>
      </c>
      <c r="L166" s="33">
        <v>135</v>
      </c>
      <c r="M166" s="22"/>
      <c r="N166" s="30">
        <v>0.36514571912473182</v>
      </c>
      <c r="O166" s="58">
        <f t="shared" si="22"/>
        <v>141</v>
      </c>
      <c r="P166" s="32">
        <v>0.55030842787607104</v>
      </c>
      <c r="Q166" s="33">
        <v>146</v>
      </c>
      <c r="R166" s="32">
        <v>5.069891240918882E-2</v>
      </c>
      <c r="S166" s="33">
        <v>21</v>
      </c>
      <c r="T166" s="32">
        <v>0.38876266089407752</v>
      </c>
      <c r="U166" s="33">
        <v>66</v>
      </c>
      <c r="V166" s="22"/>
      <c r="W166" s="30">
        <v>0.1423437185082648</v>
      </c>
      <c r="X166" s="58">
        <f t="shared" si="23"/>
        <v>64</v>
      </c>
      <c r="Y166" s="32">
        <v>4.9291435613062233E-3</v>
      </c>
      <c r="Z166" s="35">
        <v>52</v>
      </c>
      <c r="AA166" s="32">
        <v>0.37348539428795652</v>
      </c>
      <c r="AB166" s="35">
        <v>167</v>
      </c>
      <c r="AC166" s="32">
        <v>8.5407762500264106E-2</v>
      </c>
      <c r="AD166" s="35">
        <v>28</v>
      </c>
      <c r="AE166" s="32">
        <v>0.1073075975323835</v>
      </c>
      <c r="AF166" s="35">
        <v>118</v>
      </c>
      <c r="AG166" s="22"/>
      <c r="AH166" s="30">
        <v>0.39241578610467392</v>
      </c>
      <c r="AI166" s="58">
        <f t="shared" si="24"/>
        <v>173</v>
      </c>
      <c r="AJ166" s="32">
        <v>0.39979251511600622</v>
      </c>
      <c r="AK166" s="33">
        <v>139</v>
      </c>
      <c r="AL166" s="32">
        <v>0.25233506766709213</v>
      </c>
      <c r="AM166" s="33">
        <v>107</v>
      </c>
      <c r="AN166" s="22"/>
      <c r="AO166" s="30">
        <v>0.45573416843037023</v>
      </c>
      <c r="AP166" s="58">
        <f t="shared" si="25"/>
        <v>84</v>
      </c>
      <c r="AQ166" s="22"/>
      <c r="AR166" s="30">
        <v>0.3550642639232352</v>
      </c>
      <c r="AS166" s="58">
        <f t="shared" si="26"/>
        <v>107</v>
      </c>
      <c r="AT166" s="30">
        <v>0.42858655856402839</v>
      </c>
      <c r="AU166" s="31">
        <v>94</v>
      </c>
      <c r="AV166" s="30">
        <v>0.37394775656231499</v>
      </c>
      <c r="AW166" s="31">
        <v>142</v>
      </c>
      <c r="AX166" s="24"/>
      <c r="AY166" s="30">
        <v>0.29067345097892083</v>
      </c>
      <c r="AZ166" s="58">
        <f t="shared" si="27"/>
        <v>120</v>
      </c>
      <c r="BA166" s="3">
        <v>0.47313626241189233</v>
      </c>
      <c r="BB166" s="13">
        <v>126</v>
      </c>
      <c r="BC166" s="2">
        <v>0.2777145096631044</v>
      </c>
      <c r="BD166" s="13">
        <v>64</v>
      </c>
      <c r="BE166" s="2">
        <v>-4.662004662004662E-4</v>
      </c>
      <c r="BF166" s="13">
        <v>29</v>
      </c>
      <c r="BH166" s="31">
        <f t="shared" si="28"/>
        <v>108.25</v>
      </c>
      <c r="BI166" s="31">
        <f t="shared" si="29"/>
        <v>99</v>
      </c>
      <c r="BJ166" s="54"/>
    </row>
    <row r="167" spans="1:62">
      <c r="A167" s="48" t="s">
        <v>230</v>
      </c>
      <c r="B167" s="51">
        <v>-2.3874972251649167</v>
      </c>
      <c r="C167" s="58">
        <f t="shared" si="20"/>
        <v>98</v>
      </c>
      <c r="D167" s="22"/>
      <c r="E167" s="30">
        <v>0.34079428697366088</v>
      </c>
      <c r="F167" s="58">
        <f t="shared" si="21"/>
        <v>112</v>
      </c>
      <c r="G167" s="32">
        <v>0.22506681651905491</v>
      </c>
      <c r="H167" s="33">
        <v>179</v>
      </c>
      <c r="I167" s="32">
        <v>0.62425704448979991</v>
      </c>
      <c r="J167" s="33">
        <v>178</v>
      </c>
      <c r="K167" s="32">
        <v>0.4203941704200696</v>
      </c>
      <c r="L167" s="33">
        <v>136</v>
      </c>
      <c r="M167" s="22"/>
      <c r="N167" s="30">
        <v>0.33455536528190749</v>
      </c>
      <c r="O167" s="58">
        <f t="shared" si="22"/>
        <v>114</v>
      </c>
      <c r="P167" s="32">
        <v>0.40427137489024567</v>
      </c>
      <c r="Q167" s="33">
        <v>81</v>
      </c>
      <c r="R167" s="32">
        <v>0.13286400282462918</v>
      </c>
      <c r="S167" s="33">
        <v>90</v>
      </c>
      <c r="T167" s="32">
        <v>0.4483169154697611</v>
      </c>
      <c r="U167" s="33">
        <v>91</v>
      </c>
      <c r="V167" s="22"/>
      <c r="W167" s="30">
        <v>0.1688930727118238</v>
      </c>
      <c r="X167" s="58">
        <f t="shared" si="23"/>
        <v>105</v>
      </c>
      <c r="Y167" s="32">
        <v>5.080831408775982E-2</v>
      </c>
      <c r="Z167" s="35">
        <v>220</v>
      </c>
      <c r="AA167" s="32">
        <v>0.23590574532169059</v>
      </c>
      <c r="AB167" s="35">
        <v>87</v>
      </c>
      <c r="AC167" s="32">
        <v>0.1315543358528049</v>
      </c>
      <c r="AD167" s="35">
        <v>87</v>
      </c>
      <c r="AE167" s="32">
        <v>0.14851111948737278</v>
      </c>
      <c r="AF167" s="35">
        <v>142</v>
      </c>
      <c r="AG167" s="22"/>
      <c r="AH167" s="30">
        <v>0.3346529996286034</v>
      </c>
      <c r="AI167" s="58">
        <f t="shared" si="24"/>
        <v>135</v>
      </c>
      <c r="AJ167" s="32">
        <v>0.33468903970863662</v>
      </c>
      <c r="AK167" s="33">
        <v>91</v>
      </c>
      <c r="AL167" s="32">
        <v>0.18241358808406111</v>
      </c>
      <c r="AM167" s="33">
        <v>49</v>
      </c>
      <c r="AN167" s="22"/>
      <c r="AO167" s="30">
        <v>0.37871376482444324</v>
      </c>
      <c r="AP167" s="58">
        <f t="shared" si="25"/>
        <v>43</v>
      </c>
      <c r="AQ167" s="22"/>
      <c r="AR167" s="30">
        <v>0.34297137682485601</v>
      </c>
      <c r="AS167" s="58">
        <f t="shared" si="26"/>
        <v>100</v>
      </c>
      <c r="AT167" s="30">
        <v>0.43568099118769416</v>
      </c>
      <c r="AU167" s="31">
        <v>96</v>
      </c>
      <c r="AV167" s="30">
        <v>0.30565482656311788</v>
      </c>
      <c r="AW167" s="31">
        <v>86</v>
      </c>
      <c r="AX167" s="24"/>
      <c r="AY167" s="30">
        <v>0.32106858835588165</v>
      </c>
      <c r="AZ167" s="58">
        <f t="shared" si="27"/>
        <v>164</v>
      </c>
      <c r="BA167" s="3">
        <v>0.67740555421216131</v>
      </c>
      <c r="BB167" s="13">
        <v>233</v>
      </c>
      <c r="BC167" s="2">
        <v>0.2427927538036074</v>
      </c>
      <c r="BD167" s="13">
        <v>52</v>
      </c>
      <c r="BE167" s="2">
        <v>-4.662004662004662E-4</v>
      </c>
      <c r="BF167" s="13">
        <v>23</v>
      </c>
      <c r="BH167" s="31">
        <f t="shared" si="28"/>
        <v>108.875</v>
      </c>
      <c r="BI167" s="31">
        <f t="shared" si="29"/>
        <v>99</v>
      </c>
      <c r="BJ167" s="54"/>
    </row>
    <row r="168" spans="1:62">
      <c r="A168" s="48" t="s">
        <v>33</v>
      </c>
      <c r="B168" s="51">
        <v>-2.390904012687515</v>
      </c>
      <c r="C168" s="58">
        <f t="shared" si="20"/>
        <v>97</v>
      </c>
      <c r="D168" s="22"/>
      <c r="E168" s="30">
        <v>0.3435592015716325</v>
      </c>
      <c r="F168" s="58">
        <f t="shared" si="21"/>
        <v>115</v>
      </c>
      <c r="G168" s="32">
        <v>0.12224297974028073</v>
      </c>
      <c r="H168" s="33">
        <v>81</v>
      </c>
      <c r="I168" s="32">
        <v>0.40712249115509469</v>
      </c>
      <c r="J168" s="33">
        <v>43</v>
      </c>
      <c r="K168" s="32">
        <v>0.31241803220701025</v>
      </c>
      <c r="L168" s="33">
        <v>90</v>
      </c>
      <c r="M168" s="22"/>
      <c r="N168" s="30">
        <v>0.31472183185272246</v>
      </c>
      <c r="O168" s="58">
        <f t="shared" si="22"/>
        <v>95</v>
      </c>
      <c r="P168" s="32">
        <v>0.64142221701686863</v>
      </c>
      <c r="Q168" s="33">
        <v>198</v>
      </c>
      <c r="R168" s="32">
        <v>0.18852483943448475</v>
      </c>
      <c r="S168" s="33">
        <v>138</v>
      </c>
      <c r="T168" s="32">
        <v>0.52007073092445832</v>
      </c>
      <c r="U168" s="33">
        <v>132</v>
      </c>
      <c r="V168" s="22"/>
      <c r="W168" s="30">
        <v>0.19180346788603214</v>
      </c>
      <c r="X168" s="58">
        <f t="shared" si="23"/>
        <v>138</v>
      </c>
      <c r="Y168" s="32">
        <v>5.0583657587548639E-2</v>
      </c>
      <c r="Z168" s="35">
        <v>218</v>
      </c>
      <c r="AA168" s="32">
        <v>0.28850031762737871</v>
      </c>
      <c r="AB168" s="35">
        <v>122</v>
      </c>
      <c r="AC168" s="32">
        <v>0.15774746106464044</v>
      </c>
      <c r="AD168" s="35">
        <v>120</v>
      </c>
      <c r="AE168" s="32">
        <v>1.8712401055408969E-2</v>
      </c>
      <c r="AF168" s="35">
        <v>39</v>
      </c>
      <c r="AG168" s="22"/>
      <c r="AH168" s="30">
        <v>0.33338813364951714</v>
      </c>
      <c r="AI168" s="58">
        <f t="shared" si="24"/>
        <v>134</v>
      </c>
      <c r="AJ168" s="32">
        <v>0.43128638025426785</v>
      </c>
      <c r="AK168" s="33">
        <v>156</v>
      </c>
      <c r="AL168" s="32">
        <v>0.35979212712308339</v>
      </c>
      <c r="AM168" s="33">
        <v>170</v>
      </c>
      <c r="AN168" s="22"/>
      <c r="AO168" s="30">
        <v>0.40024103357157453</v>
      </c>
      <c r="AP168" s="58">
        <f t="shared" si="25"/>
        <v>52</v>
      </c>
      <c r="AQ168" s="22"/>
      <c r="AR168" s="30">
        <v>0.34195665109723739</v>
      </c>
      <c r="AS168" s="58">
        <f t="shared" si="26"/>
        <v>97</v>
      </c>
      <c r="AT168" s="30">
        <v>0.42578489584986134</v>
      </c>
      <c r="AU168" s="31">
        <v>91</v>
      </c>
      <c r="AV168" s="30">
        <v>0.42506677685268585</v>
      </c>
      <c r="AW168" s="31">
        <v>175</v>
      </c>
      <c r="AX168" s="24"/>
      <c r="AY168" s="30">
        <v>0.29568507748553141</v>
      </c>
      <c r="AZ168" s="58">
        <f t="shared" si="27"/>
        <v>132</v>
      </c>
      <c r="BA168" s="3">
        <v>0.32372952908403774</v>
      </c>
      <c r="BB168" s="13">
        <v>55</v>
      </c>
      <c r="BC168" s="2">
        <v>0.45673857233668652</v>
      </c>
      <c r="BD168" s="13">
        <v>163</v>
      </c>
      <c r="BE168" s="2">
        <v>-4.662004662004662E-4</v>
      </c>
      <c r="BF168" s="13">
        <v>33</v>
      </c>
      <c r="BH168" s="31">
        <f t="shared" si="28"/>
        <v>107.5</v>
      </c>
      <c r="BI168" s="31">
        <f t="shared" si="29"/>
        <v>98</v>
      </c>
      <c r="BJ168" s="54"/>
    </row>
    <row r="169" spans="1:62">
      <c r="A169" s="48" t="s">
        <v>246</v>
      </c>
      <c r="B169" s="51">
        <v>-2.4298661813945999</v>
      </c>
      <c r="C169" s="58">
        <f t="shared" si="20"/>
        <v>96</v>
      </c>
      <c r="D169" s="22"/>
      <c r="E169" s="30">
        <v>0.31706435434362606</v>
      </c>
      <c r="F169" s="58">
        <f t="shared" si="21"/>
        <v>97</v>
      </c>
      <c r="G169" s="32">
        <v>2.1198356314966763E-2</v>
      </c>
      <c r="H169" s="33">
        <v>6</v>
      </c>
      <c r="I169" s="32">
        <v>0.36740331297019502</v>
      </c>
      <c r="J169" s="33">
        <v>26</v>
      </c>
      <c r="K169" s="32">
        <v>0.2372919646293733</v>
      </c>
      <c r="L169" s="33">
        <v>51</v>
      </c>
      <c r="M169" s="22"/>
      <c r="N169" s="30">
        <v>0.3209762545372265</v>
      </c>
      <c r="O169" s="58">
        <f t="shared" si="22"/>
        <v>107</v>
      </c>
      <c r="P169" s="32">
        <v>0.53986945833306388</v>
      </c>
      <c r="Q169" s="33">
        <v>142</v>
      </c>
      <c r="R169" s="32">
        <v>0.19135796807109093</v>
      </c>
      <c r="S169" s="33">
        <v>144</v>
      </c>
      <c r="T169" s="32">
        <v>0.50648537514039127</v>
      </c>
      <c r="U169" s="33">
        <v>130</v>
      </c>
      <c r="V169" s="22"/>
      <c r="W169" s="30">
        <v>0.18650056047610286</v>
      </c>
      <c r="X169" s="58">
        <f t="shared" si="23"/>
        <v>131</v>
      </c>
      <c r="Y169" s="32">
        <v>3.1112614135948596E-2</v>
      </c>
      <c r="Z169" s="35">
        <v>197</v>
      </c>
      <c r="AA169" s="32">
        <v>0.24647091361864201</v>
      </c>
      <c r="AB169" s="35">
        <v>90</v>
      </c>
      <c r="AC169" s="32">
        <v>0.27040948036579232</v>
      </c>
      <c r="AD169" s="35">
        <v>195</v>
      </c>
      <c r="AE169" s="32">
        <v>0.23847261343317736</v>
      </c>
      <c r="AF169" s="35">
        <v>185</v>
      </c>
      <c r="AG169" s="22"/>
      <c r="AH169" s="30">
        <v>0.28709279792136333</v>
      </c>
      <c r="AI169" s="58">
        <f t="shared" si="24"/>
        <v>107</v>
      </c>
      <c r="AJ169" s="32">
        <v>0.37372470923595325</v>
      </c>
      <c r="AK169" s="33">
        <v>118</v>
      </c>
      <c r="AL169" s="32">
        <v>0.35293003219445651</v>
      </c>
      <c r="AM169" s="33">
        <v>168</v>
      </c>
      <c r="AN169" s="22"/>
      <c r="AO169" s="30">
        <v>0.56358443069590003</v>
      </c>
      <c r="AP169" s="58">
        <f t="shared" si="25"/>
        <v>160</v>
      </c>
      <c r="AQ169" s="22"/>
      <c r="AR169" s="30">
        <v>0.22695652206589467</v>
      </c>
      <c r="AS169" s="58">
        <f t="shared" si="26"/>
        <v>34</v>
      </c>
      <c r="AT169" s="30">
        <v>0.41726215168933439</v>
      </c>
      <c r="AU169" s="31">
        <v>84</v>
      </c>
      <c r="AV169" s="30">
        <v>0.30790398683004061</v>
      </c>
      <c r="AW169" s="31">
        <v>87</v>
      </c>
      <c r="AX169" s="24"/>
      <c r="AY169" s="30">
        <v>0.30802368451219431</v>
      </c>
      <c r="AZ169" s="58">
        <f t="shared" si="27"/>
        <v>148</v>
      </c>
      <c r="BA169" s="3">
        <v>0.4471052143650136</v>
      </c>
      <c r="BB169" s="13">
        <v>109</v>
      </c>
      <c r="BC169" s="2">
        <v>0.44754552053581276</v>
      </c>
      <c r="BD169" s="13">
        <v>153</v>
      </c>
      <c r="BE169" s="2">
        <v>2.331002331002331E-3</v>
      </c>
      <c r="BF169" s="13">
        <v>151</v>
      </c>
      <c r="BH169" s="31">
        <f t="shared" si="28"/>
        <v>110</v>
      </c>
      <c r="BI169" s="31">
        <f t="shared" si="29"/>
        <v>98</v>
      </c>
      <c r="BJ169" s="54"/>
    </row>
    <row r="170" spans="1:62">
      <c r="A170" s="48" t="s">
        <v>229</v>
      </c>
      <c r="B170" s="51">
        <v>-2.535940867697779</v>
      </c>
      <c r="C170" s="58">
        <f t="shared" si="20"/>
        <v>95</v>
      </c>
      <c r="D170" s="22"/>
      <c r="E170" s="30">
        <v>0.28319721411775534</v>
      </c>
      <c r="F170" s="58">
        <f t="shared" si="21"/>
        <v>76</v>
      </c>
      <c r="G170" s="32">
        <v>0.14187608554653167</v>
      </c>
      <c r="H170" s="33">
        <v>105</v>
      </c>
      <c r="I170" s="32">
        <v>0.5105265287980657</v>
      </c>
      <c r="J170" s="33">
        <v>99</v>
      </c>
      <c r="K170" s="32">
        <v>0.30419282064552589</v>
      </c>
      <c r="L170" s="33">
        <v>83</v>
      </c>
      <c r="M170" s="22"/>
      <c r="N170" s="30">
        <v>0.40571446315909315</v>
      </c>
      <c r="O170" s="58">
        <f t="shared" si="22"/>
        <v>179</v>
      </c>
      <c r="P170" s="32">
        <v>0.58146713988072274</v>
      </c>
      <c r="Q170" s="33">
        <v>164</v>
      </c>
      <c r="R170" s="32">
        <v>0.29557405129690267</v>
      </c>
      <c r="S170" s="33">
        <v>201</v>
      </c>
      <c r="T170" s="32">
        <v>0.43901265542888873</v>
      </c>
      <c r="U170" s="33">
        <v>85</v>
      </c>
      <c r="V170" s="22"/>
      <c r="W170" s="30">
        <v>0.15426636466110497</v>
      </c>
      <c r="X170" s="58">
        <f t="shared" si="23"/>
        <v>84</v>
      </c>
      <c r="Y170" s="32">
        <v>2.7599802858551011E-2</v>
      </c>
      <c r="Z170" s="35">
        <v>184</v>
      </c>
      <c r="AA170" s="32">
        <v>0.25492496531418002</v>
      </c>
      <c r="AB170" s="35">
        <v>98</v>
      </c>
      <c r="AC170" s="32">
        <v>0.22698224837301756</v>
      </c>
      <c r="AD170" s="35">
        <v>167</v>
      </c>
      <c r="AE170" s="32">
        <v>0.22730830368021429</v>
      </c>
      <c r="AF170" s="35">
        <v>182</v>
      </c>
      <c r="AG170" s="22"/>
      <c r="AH170" s="30">
        <v>0.35475344985417212</v>
      </c>
      <c r="AI170" s="58">
        <f t="shared" si="24"/>
        <v>149</v>
      </c>
      <c r="AJ170" s="32">
        <v>0.4866768075614023</v>
      </c>
      <c r="AK170" s="33">
        <v>177</v>
      </c>
      <c r="AL170" s="32">
        <v>0.29099239319379278</v>
      </c>
      <c r="AM170" s="33">
        <v>141</v>
      </c>
      <c r="AN170" s="22"/>
      <c r="AO170" s="30">
        <v>0.51708932305122957</v>
      </c>
      <c r="AP170" s="58">
        <f t="shared" si="25"/>
        <v>130</v>
      </c>
      <c r="AQ170" s="22"/>
      <c r="AR170" s="30">
        <v>0.2992488163162671</v>
      </c>
      <c r="AS170" s="58">
        <f t="shared" si="26"/>
        <v>71</v>
      </c>
      <c r="AT170" s="30">
        <v>0.28343034555418006</v>
      </c>
      <c r="AU170" s="31">
        <v>36</v>
      </c>
      <c r="AV170" s="30">
        <v>0.39795166807428173</v>
      </c>
      <c r="AW170" s="31">
        <v>160</v>
      </c>
      <c r="AX170" s="24"/>
      <c r="AY170" s="30">
        <v>0.23220280103968904</v>
      </c>
      <c r="AZ170" s="58">
        <f t="shared" si="27"/>
        <v>62</v>
      </c>
      <c r="BA170" s="3">
        <v>0.21468406409431512</v>
      </c>
      <c r="BB170" s="13">
        <v>22</v>
      </c>
      <c r="BC170" s="2">
        <v>0.54333236724225042</v>
      </c>
      <c r="BD170" s="13">
        <v>205</v>
      </c>
      <c r="BE170" s="2">
        <v>0</v>
      </c>
      <c r="BF170" s="13">
        <v>48</v>
      </c>
      <c r="BH170" s="31">
        <f t="shared" si="28"/>
        <v>105.75</v>
      </c>
      <c r="BI170" s="31">
        <f t="shared" si="29"/>
        <v>97</v>
      </c>
      <c r="BJ170" s="54"/>
    </row>
    <row r="171" spans="1:62">
      <c r="A171" s="48" t="s">
        <v>165</v>
      </c>
      <c r="B171" s="51">
        <v>-2.5547155576370653</v>
      </c>
      <c r="C171" s="58">
        <f t="shared" si="20"/>
        <v>94</v>
      </c>
      <c r="D171" s="22"/>
      <c r="E171" s="30">
        <v>0.18250309169083082</v>
      </c>
      <c r="F171" s="58">
        <f t="shared" si="21"/>
        <v>15</v>
      </c>
      <c r="G171" s="32">
        <v>0.20187719171614027</v>
      </c>
      <c r="H171" s="33">
        <v>161</v>
      </c>
      <c r="I171" s="32">
        <v>0.40882942757358198</v>
      </c>
      <c r="J171" s="33">
        <v>45</v>
      </c>
      <c r="K171" s="32">
        <v>0.28547833271108713</v>
      </c>
      <c r="L171" s="33">
        <v>74</v>
      </c>
      <c r="M171" s="22"/>
      <c r="N171" s="30">
        <v>0.28615048141053806</v>
      </c>
      <c r="O171" s="58">
        <f t="shared" si="22"/>
        <v>74</v>
      </c>
      <c r="P171" s="32">
        <v>0.5418908998669596</v>
      </c>
      <c r="Q171" s="33">
        <v>144</v>
      </c>
      <c r="R171" s="32">
        <v>0.19026005434241869</v>
      </c>
      <c r="S171" s="33">
        <v>141</v>
      </c>
      <c r="T171" s="32">
        <v>0.52265103880610098</v>
      </c>
      <c r="U171" s="33">
        <v>136</v>
      </c>
      <c r="V171" s="22"/>
      <c r="W171" s="30">
        <v>0.15395095570852599</v>
      </c>
      <c r="X171" s="58">
        <f t="shared" si="23"/>
        <v>83</v>
      </c>
      <c r="Y171" s="32">
        <v>2.959094865100087E-2</v>
      </c>
      <c r="Z171" s="35">
        <v>192</v>
      </c>
      <c r="AA171" s="32">
        <v>0.23025807370033094</v>
      </c>
      <c r="AB171" s="35">
        <v>82</v>
      </c>
      <c r="AC171" s="32">
        <v>0.19781150648636753</v>
      </c>
      <c r="AD171" s="35">
        <v>150</v>
      </c>
      <c r="AE171" s="32">
        <v>0.1728986687555894</v>
      </c>
      <c r="AF171" s="35">
        <v>150</v>
      </c>
      <c r="AG171" s="22"/>
      <c r="AH171" s="30">
        <v>0.3524194040007137</v>
      </c>
      <c r="AI171" s="58">
        <f t="shared" si="24"/>
        <v>147</v>
      </c>
      <c r="AJ171" s="32">
        <v>0.48792224497565906</v>
      </c>
      <c r="AK171" s="33">
        <v>180</v>
      </c>
      <c r="AL171" s="32">
        <v>0.2803738191261016</v>
      </c>
      <c r="AM171" s="33">
        <v>131</v>
      </c>
      <c r="AN171" s="22"/>
      <c r="AO171" s="30">
        <v>0.3760137769326849</v>
      </c>
      <c r="AP171" s="58">
        <f t="shared" si="25"/>
        <v>42</v>
      </c>
      <c r="AQ171" s="22"/>
      <c r="AR171" s="30">
        <v>0.58583054590471761</v>
      </c>
      <c r="AS171" s="58">
        <f t="shared" si="26"/>
        <v>225</v>
      </c>
      <c r="AT171" s="30">
        <v>0.44799266734218224</v>
      </c>
      <c r="AU171" s="31">
        <v>101</v>
      </c>
      <c r="AV171" s="30">
        <v>0.31692313262483018</v>
      </c>
      <c r="AW171" s="31">
        <v>94</v>
      </c>
      <c r="AX171" s="24"/>
      <c r="AY171" s="30">
        <v>0.31401479502145196</v>
      </c>
      <c r="AZ171" s="58">
        <f t="shared" si="27"/>
        <v>152</v>
      </c>
      <c r="BA171" s="3">
        <v>0.41909428056409459</v>
      </c>
      <c r="BB171" s="13">
        <v>99</v>
      </c>
      <c r="BC171" s="2">
        <v>0.44844264462838007</v>
      </c>
      <c r="BD171" s="13">
        <v>154</v>
      </c>
      <c r="BE171" s="2">
        <v>1.3986013986013986E-3</v>
      </c>
      <c r="BF171" s="13">
        <v>129</v>
      </c>
      <c r="BH171" s="31">
        <f t="shared" si="28"/>
        <v>104</v>
      </c>
      <c r="BI171" s="31">
        <f t="shared" si="29"/>
        <v>94</v>
      </c>
      <c r="BJ171" s="54"/>
    </row>
    <row r="172" spans="1:62">
      <c r="A172" s="48" t="s">
        <v>73</v>
      </c>
      <c r="B172" s="51">
        <v>-2.5697930050393136</v>
      </c>
      <c r="C172" s="58">
        <f t="shared" si="20"/>
        <v>93</v>
      </c>
      <c r="D172" s="22"/>
      <c r="E172" s="30">
        <v>0.39472693713101004</v>
      </c>
      <c r="F172" s="58">
        <f t="shared" si="21"/>
        <v>140</v>
      </c>
      <c r="G172" s="32">
        <v>0.18455758600749161</v>
      </c>
      <c r="H172" s="33">
        <v>147</v>
      </c>
      <c r="I172" s="32">
        <v>0.56776450281941926</v>
      </c>
      <c r="J172" s="33">
        <v>145</v>
      </c>
      <c r="K172" s="32">
        <v>0.3456575186727453</v>
      </c>
      <c r="L172" s="33">
        <v>103</v>
      </c>
      <c r="M172" s="22"/>
      <c r="N172" s="30">
        <v>0.31501167967552496</v>
      </c>
      <c r="O172" s="58">
        <f t="shared" si="22"/>
        <v>97</v>
      </c>
      <c r="P172" s="32">
        <v>0.39520235799502279</v>
      </c>
      <c r="Q172" s="33">
        <v>76</v>
      </c>
      <c r="R172" s="32">
        <v>0.28399678180993382</v>
      </c>
      <c r="S172" s="33">
        <v>195</v>
      </c>
      <c r="T172" s="32">
        <v>0.31652414847019794</v>
      </c>
      <c r="U172" s="33">
        <v>35</v>
      </c>
      <c r="V172" s="22"/>
      <c r="W172" s="30">
        <v>0.20737867442873811</v>
      </c>
      <c r="X172" s="58">
        <f t="shared" si="23"/>
        <v>156</v>
      </c>
      <c r="Y172" s="32">
        <v>2.0185029436501262E-2</v>
      </c>
      <c r="Z172" s="35">
        <v>173</v>
      </c>
      <c r="AA172" s="32">
        <v>0.16733701293750469</v>
      </c>
      <c r="AB172" s="35">
        <v>45</v>
      </c>
      <c r="AC172" s="32">
        <v>0.15419214263132119</v>
      </c>
      <c r="AD172" s="35">
        <v>114</v>
      </c>
      <c r="AE172" s="32">
        <v>0.25357335906859418</v>
      </c>
      <c r="AF172" s="35">
        <v>188</v>
      </c>
      <c r="AG172" s="22"/>
      <c r="AH172" s="30">
        <v>0.24909845576507336</v>
      </c>
      <c r="AI172" s="58">
        <f t="shared" si="24"/>
        <v>79</v>
      </c>
      <c r="AJ172" s="32">
        <v>0.37429493433847916</v>
      </c>
      <c r="AK172" s="33">
        <v>121</v>
      </c>
      <c r="AL172" s="32">
        <v>0.3149144128843428</v>
      </c>
      <c r="AM172" s="33">
        <v>151</v>
      </c>
      <c r="AN172" s="22"/>
      <c r="AO172" s="30">
        <v>0.4420622377570147</v>
      </c>
      <c r="AP172" s="58">
        <f t="shared" si="25"/>
        <v>80</v>
      </c>
      <c r="AQ172" s="22"/>
      <c r="AR172" s="30">
        <v>0.31624095565859855</v>
      </c>
      <c r="AS172" s="58">
        <f t="shared" si="26"/>
        <v>84</v>
      </c>
      <c r="AT172" s="30">
        <v>0.39371899417445338</v>
      </c>
      <c r="AU172" s="31">
        <v>73</v>
      </c>
      <c r="AV172" s="30">
        <v>0.3279342654631498</v>
      </c>
      <c r="AW172" s="31">
        <v>103</v>
      </c>
      <c r="AX172" s="24"/>
      <c r="AY172" s="30">
        <v>0.25328571153192903</v>
      </c>
      <c r="AZ172" s="58">
        <f t="shared" si="27"/>
        <v>83</v>
      </c>
      <c r="BA172" s="3">
        <v>0.41487844160646697</v>
      </c>
      <c r="BB172" s="13">
        <v>98</v>
      </c>
      <c r="BC172" s="2">
        <v>0.44069709384338068</v>
      </c>
      <c r="BD172" s="13">
        <v>150</v>
      </c>
      <c r="BE172" s="2">
        <v>4.1958041958041958E-3</v>
      </c>
      <c r="BF172" s="13">
        <v>189</v>
      </c>
      <c r="BH172" s="31">
        <f t="shared" si="28"/>
        <v>101.5</v>
      </c>
      <c r="BI172" s="31">
        <f t="shared" si="29"/>
        <v>91</v>
      </c>
      <c r="BJ172" s="54"/>
    </row>
    <row r="173" spans="1:62">
      <c r="A173" s="48" t="s">
        <v>235</v>
      </c>
      <c r="B173" s="51">
        <v>-2.6771537081938317</v>
      </c>
      <c r="C173" s="58">
        <f t="shared" si="20"/>
        <v>92</v>
      </c>
      <c r="D173" s="22"/>
      <c r="E173" s="30">
        <v>0.30046404425423429</v>
      </c>
      <c r="F173" s="58">
        <f t="shared" si="21"/>
        <v>87</v>
      </c>
      <c r="G173" s="32">
        <v>9.9550027755964998E-2</v>
      </c>
      <c r="H173" s="33">
        <v>62</v>
      </c>
      <c r="I173" s="32">
        <v>0.41462927052498083</v>
      </c>
      <c r="J173" s="33">
        <v>49</v>
      </c>
      <c r="K173" s="32">
        <v>0.43866004607475856</v>
      </c>
      <c r="L173" s="33">
        <v>143</v>
      </c>
      <c r="M173" s="22"/>
      <c r="N173" s="30">
        <v>0.40754524331602099</v>
      </c>
      <c r="O173" s="58">
        <f t="shared" si="22"/>
        <v>182</v>
      </c>
      <c r="P173" s="32">
        <v>0.5549640477618214</v>
      </c>
      <c r="Q173" s="33">
        <v>149</v>
      </c>
      <c r="R173" s="32">
        <v>0.19561912319193425</v>
      </c>
      <c r="S173" s="33">
        <v>147</v>
      </c>
      <c r="T173" s="32">
        <v>0.44466059167872563</v>
      </c>
      <c r="U173" s="33">
        <v>89</v>
      </c>
      <c r="V173" s="22"/>
      <c r="W173" s="30">
        <v>0.16952084937981182</v>
      </c>
      <c r="X173" s="58">
        <f t="shared" si="23"/>
        <v>107</v>
      </c>
      <c r="Y173" s="32">
        <v>3.7529319781078964E-2</v>
      </c>
      <c r="Z173" s="35">
        <v>204</v>
      </c>
      <c r="AA173" s="32">
        <v>0.39737814934251298</v>
      </c>
      <c r="AB173" s="35">
        <v>176</v>
      </c>
      <c r="AC173" s="32">
        <v>0.1587571758901499</v>
      </c>
      <c r="AD173" s="35">
        <v>121</v>
      </c>
      <c r="AE173" s="32">
        <v>1.3434544347473105E-2</v>
      </c>
      <c r="AF173" s="35">
        <v>30</v>
      </c>
      <c r="AG173" s="22"/>
      <c r="AH173" s="30">
        <v>0.3688432167457798</v>
      </c>
      <c r="AI173" s="58">
        <f t="shared" si="24"/>
        <v>161</v>
      </c>
      <c r="AJ173" s="32">
        <v>0.16220830016995239</v>
      </c>
      <c r="AK173" s="33">
        <v>15</v>
      </c>
      <c r="AL173" s="32">
        <v>0.10234538088675485</v>
      </c>
      <c r="AM173" s="33">
        <v>11</v>
      </c>
      <c r="AN173" s="22"/>
      <c r="AO173" s="30">
        <v>0.35357954007515102</v>
      </c>
      <c r="AP173" s="58">
        <f t="shared" si="25"/>
        <v>33</v>
      </c>
      <c r="AQ173" s="22"/>
      <c r="AR173" s="30">
        <v>0.390027810607395</v>
      </c>
      <c r="AS173" s="58">
        <f t="shared" si="26"/>
        <v>125</v>
      </c>
      <c r="AT173" s="30">
        <v>0.50778774595482978</v>
      </c>
      <c r="AU173" s="31">
        <v>131</v>
      </c>
      <c r="AV173" s="30">
        <v>0.41591418483068826</v>
      </c>
      <c r="AW173" s="31">
        <v>169</v>
      </c>
      <c r="AX173" s="24"/>
      <c r="AY173" s="30">
        <v>0.22295966889460975</v>
      </c>
      <c r="AZ173" s="58">
        <f t="shared" si="27"/>
        <v>54</v>
      </c>
      <c r="BA173" s="3">
        <v>0.54898707501922728</v>
      </c>
      <c r="BB173" s="13">
        <v>185</v>
      </c>
      <c r="BC173" s="2">
        <v>0.17625132941138522</v>
      </c>
      <c r="BD173" s="13">
        <v>23</v>
      </c>
      <c r="BE173" s="2">
        <v>-4.662004662004662E-4</v>
      </c>
      <c r="BF173" s="13">
        <v>28</v>
      </c>
      <c r="BH173" s="31">
        <f t="shared" si="28"/>
        <v>105.125</v>
      </c>
      <c r="BI173" s="31">
        <f t="shared" si="29"/>
        <v>94</v>
      </c>
      <c r="BJ173" s="54"/>
    </row>
    <row r="174" spans="1:62">
      <c r="A174" s="48" t="s">
        <v>113</v>
      </c>
      <c r="B174" s="51">
        <v>-2.7580536480630733</v>
      </c>
      <c r="C174" s="58">
        <f t="shared" si="20"/>
        <v>91</v>
      </c>
      <c r="D174" s="22"/>
      <c r="E174" s="30">
        <v>0.3864092269992403</v>
      </c>
      <c r="F174" s="58">
        <f t="shared" si="21"/>
        <v>135</v>
      </c>
      <c r="G174" s="32">
        <v>0.20703494523733468</v>
      </c>
      <c r="H174" s="33">
        <v>166</v>
      </c>
      <c r="I174" s="32">
        <v>0.72659622592022299</v>
      </c>
      <c r="J174" s="33">
        <v>225</v>
      </c>
      <c r="K174" s="32">
        <v>0.54235993471714006</v>
      </c>
      <c r="L174" s="33">
        <v>190</v>
      </c>
      <c r="M174" s="22"/>
      <c r="N174" s="30">
        <v>0.20199832843074747</v>
      </c>
      <c r="O174" s="58">
        <f t="shared" si="22"/>
        <v>27</v>
      </c>
      <c r="P174" s="32">
        <v>0.16836147909603261</v>
      </c>
      <c r="Q174" s="33">
        <v>9</v>
      </c>
      <c r="R174" s="32">
        <v>0.23384885015688003</v>
      </c>
      <c r="S174" s="33">
        <v>167</v>
      </c>
      <c r="T174" s="32">
        <v>0.45005664832703363</v>
      </c>
      <c r="U174" s="33">
        <v>93</v>
      </c>
      <c r="V174" s="22"/>
      <c r="W174" s="30">
        <v>0.17346624391111162</v>
      </c>
      <c r="X174" s="58">
        <f t="shared" si="23"/>
        <v>117</v>
      </c>
      <c r="Y174" s="32">
        <v>0.1032258064516129</v>
      </c>
      <c r="Z174" s="35">
        <v>237</v>
      </c>
      <c r="AA174" s="32">
        <v>0.2735388763849621</v>
      </c>
      <c r="AB174" s="35">
        <v>111</v>
      </c>
      <c r="AC174" s="32">
        <v>0.13500566850404061</v>
      </c>
      <c r="AD174" s="35">
        <v>89</v>
      </c>
      <c r="AE174" s="32">
        <v>1.4185272621600908E-2</v>
      </c>
      <c r="AF174" s="35">
        <v>32</v>
      </c>
      <c r="AG174" s="22"/>
      <c r="AH174" s="30">
        <v>0.28179004276230035</v>
      </c>
      <c r="AI174" s="58">
        <f t="shared" si="24"/>
        <v>103</v>
      </c>
      <c r="AJ174" s="32">
        <v>0.33570986519500601</v>
      </c>
      <c r="AK174" s="33">
        <v>95</v>
      </c>
      <c r="AL174" s="32">
        <v>0.17091398614135658</v>
      </c>
      <c r="AM174" s="33">
        <v>43</v>
      </c>
      <c r="AN174" s="22"/>
      <c r="AO174" s="30">
        <v>0.48935572458645626</v>
      </c>
      <c r="AP174" s="58">
        <f t="shared" si="25"/>
        <v>111</v>
      </c>
      <c r="AQ174" s="22"/>
      <c r="AR174" s="30">
        <v>0.34614515062517504</v>
      </c>
      <c r="AS174" s="58">
        <f t="shared" si="26"/>
        <v>105</v>
      </c>
      <c r="AT174" s="30">
        <v>0.48645199561653535</v>
      </c>
      <c r="AU174" s="31">
        <v>119</v>
      </c>
      <c r="AV174" s="30">
        <v>0.26774232979175105</v>
      </c>
      <c r="AW174" s="31">
        <v>58</v>
      </c>
      <c r="AX174" s="24"/>
      <c r="AY174" s="30">
        <v>0.30976117124095831</v>
      </c>
      <c r="AZ174" s="58">
        <f t="shared" si="27"/>
        <v>149</v>
      </c>
      <c r="BA174" s="3">
        <v>0.46017243439638039</v>
      </c>
      <c r="BB174" s="13">
        <v>120</v>
      </c>
      <c r="BC174" s="2">
        <v>0.27907299647379119</v>
      </c>
      <c r="BD174" s="13">
        <v>65</v>
      </c>
      <c r="BE174" s="2">
        <v>0</v>
      </c>
      <c r="BF174" s="13">
        <v>52</v>
      </c>
      <c r="BH174" s="31">
        <f t="shared" si="28"/>
        <v>104.75</v>
      </c>
      <c r="BI174" s="31">
        <f t="shared" si="29"/>
        <v>93</v>
      </c>
      <c r="BJ174" s="54"/>
    </row>
    <row r="175" spans="1:62">
      <c r="A175" s="48" t="s">
        <v>56</v>
      </c>
      <c r="B175" s="51">
        <v>-2.8046633110459944</v>
      </c>
      <c r="C175" s="58">
        <f t="shared" si="20"/>
        <v>90</v>
      </c>
      <c r="D175" s="22"/>
      <c r="E175" s="30">
        <v>0.23083062366378074</v>
      </c>
      <c r="F175" s="58">
        <f t="shared" si="21"/>
        <v>35</v>
      </c>
      <c r="G175" s="32">
        <v>0.1564295771220662</v>
      </c>
      <c r="H175" s="33">
        <v>118</v>
      </c>
      <c r="I175" s="32">
        <v>0.49198756194447885</v>
      </c>
      <c r="J175" s="33">
        <v>87</v>
      </c>
      <c r="K175" s="32">
        <v>0.43596996921533215</v>
      </c>
      <c r="L175" s="33">
        <v>140</v>
      </c>
      <c r="M175" s="22"/>
      <c r="N175" s="30">
        <v>0.35272256720666711</v>
      </c>
      <c r="O175" s="58">
        <f t="shared" si="22"/>
        <v>131</v>
      </c>
      <c r="P175" s="32">
        <v>0.43645884038694482</v>
      </c>
      <c r="Q175" s="33">
        <v>98</v>
      </c>
      <c r="R175" s="32">
        <v>0.24659741086946538</v>
      </c>
      <c r="S175" s="33">
        <v>172</v>
      </c>
      <c r="T175" s="32">
        <v>0.54050303494900565</v>
      </c>
      <c r="U175" s="33">
        <v>149</v>
      </c>
      <c r="V175" s="22"/>
      <c r="W175" s="30">
        <v>0.15073584117271177</v>
      </c>
      <c r="X175" s="58">
        <f t="shared" si="23"/>
        <v>76</v>
      </c>
      <c r="Y175" s="32">
        <v>8.6486486486486488E-3</v>
      </c>
      <c r="Z175" s="35">
        <v>95</v>
      </c>
      <c r="AA175" s="32">
        <v>0.11721556832472732</v>
      </c>
      <c r="AB175" s="35">
        <v>25</v>
      </c>
      <c r="AC175" s="32">
        <v>0.12800673994624462</v>
      </c>
      <c r="AD175" s="35">
        <v>80</v>
      </c>
      <c r="AE175" s="32">
        <v>0.11326139851955279</v>
      </c>
      <c r="AF175" s="35">
        <v>122</v>
      </c>
      <c r="AG175" s="22"/>
      <c r="AH175" s="30">
        <v>0.25571978162603748</v>
      </c>
      <c r="AI175" s="58">
        <f t="shared" si="24"/>
        <v>85</v>
      </c>
      <c r="AJ175" s="32">
        <v>0.48545830945100915</v>
      </c>
      <c r="AK175" s="33">
        <v>176</v>
      </c>
      <c r="AL175" s="32">
        <v>0.23735309948343164</v>
      </c>
      <c r="AM175" s="33">
        <v>95</v>
      </c>
      <c r="AN175" s="22"/>
      <c r="AO175" s="30">
        <v>0.5341494136113214</v>
      </c>
      <c r="AP175" s="58">
        <f t="shared" si="25"/>
        <v>141</v>
      </c>
      <c r="AQ175" s="22"/>
      <c r="AR175" s="30">
        <v>0.33445720560788095</v>
      </c>
      <c r="AS175" s="58">
        <f t="shared" si="26"/>
        <v>92</v>
      </c>
      <c r="AT175" s="30">
        <v>0.40336076462797127</v>
      </c>
      <c r="AU175" s="31">
        <v>80</v>
      </c>
      <c r="AV175" s="30">
        <v>0.32471914088766024</v>
      </c>
      <c r="AW175" s="31">
        <v>100</v>
      </c>
      <c r="AX175" s="24"/>
      <c r="AY175" s="30">
        <v>0.31362665784478544</v>
      </c>
      <c r="AZ175" s="58">
        <f t="shared" si="27"/>
        <v>151</v>
      </c>
      <c r="BA175" s="3">
        <v>0.53992523306012641</v>
      </c>
      <c r="BB175" s="13">
        <v>176</v>
      </c>
      <c r="BC175" s="2">
        <v>0.4247060170718312</v>
      </c>
      <c r="BD175" s="13">
        <v>139</v>
      </c>
      <c r="BE175" s="2">
        <v>-4.662004662004662E-4</v>
      </c>
      <c r="BF175" s="13">
        <v>12</v>
      </c>
      <c r="BH175" s="31">
        <f t="shared" si="28"/>
        <v>100.125</v>
      </c>
      <c r="BI175" s="31">
        <f t="shared" si="29"/>
        <v>90</v>
      </c>
      <c r="BJ175" s="54"/>
    </row>
    <row r="176" spans="1:62">
      <c r="A176" s="48" t="s">
        <v>224</v>
      </c>
      <c r="B176" s="51">
        <v>-2.9160092431635638</v>
      </c>
      <c r="C176" s="58">
        <f t="shared" si="20"/>
        <v>89</v>
      </c>
      <c r="D176" s="22"/>
      <c r="E176" s="30">
        <v>0.35463531755968064</v>
      </c>
      <c r="F176" s="58">
        <f t="shared" si="21"/>
        <v>120</v>
      </c>
      <c r="G176" s="32">
        <v>0.10924252235890949</v>
      </c>
      <c r="H176" s="33">
        <v>75</v>
      </c>
      <c r="I176" s="32">
        <v>0.56685798795240494</v>
      </c>
      <c r="J176" s="33">
        <v>143</v>
      </c>
      <c r="K176" s="32">
        <v>0.26212693017699046</v>
      </c>
      <c r="L176" s="33">
        <v>61</v>
      </c>
      <c r="M176" s="22"/>
      <c r="N176" s="30">
        <v>0.24983123904489365</v>
      </c>
      <c r="O176" s="58">
        <f t="shared" si="22"/>
        <v>51</v>
      </c>
      <c r="P176" s="32">
        <v>0.33222221611052549</v>
      </c>
      <c r="Q176" s="33">
        <v>46</v>
      </c>
      <c r="R176" s="32">
        <v>0.21065037128285555</v>
      </c>
      <c r="S176" s="33">
        <v>154</v>
      </c>
      <c r="T176" s="32">
        <v>0.46001988788711529</v>
      </c>
      <c r="U176" s="33">
        <v>102</v>
      </c>
      <c r="V176" s="22"/>
      <c r="W176" s="30">
        <v>0.16563372387559275</v>
      </c>
      <c r="X176" s="58">
        <f t="shared" si="23"/>
        <v>98</v>
      </c>
      <c r="Y176" s="32">
        <v>2.7662517289073305E-2</v>
      </c>
      <c r="Z176" s="35">
        <v>185</v>
      </c>
      <c r="AA176" s="32">
        <v>0.40891578979661142</v>
      </c>
      <c r="AB176" s="35">
        <v>189</v>
      </c>
      <c r="AC176" s="32">
        <v>0.12047778180803242</v>
      </c>
      <c r="AD176" s="35">
        <v>70</v>
      </c>
      <c r="AE176" s="32">
        <v>7.257691012182114E-3</v>
      </c>
      <c r="AF176" s="35">
        <v>24</v>
      </c>
      <c r="AG176" s="22"/>
      <c r="AH176" s="30">
        <v>0.37132167732167398</v>
      </c>
      <c r="AI176" s="58">
        <f t="shared" si="24"/>
        <v>162</v>
      </c>
      <c r="AJ176" s="32">
        <v>0.37967578862813262</v>
      </c>
      <c r="AK176" s="33">
        <v>124</v>
      </c>
      <c r="AL176" s="32">
        <v>0.29804791984626056</v>
      </c>
      <c r="AM176" s="33">
        <v>146</v>
      </c>
      <c r="AN176" s="22"/>
      <c r="AO176" s="30">
        <v>0.41806859781515471</v>
      </c>
      <c r="AP176" s="58">
        <f t="shared" si="25"/>
        <v>64</v>
      </c>
      <c r="AQ176" s="22"/>
      <c r="AR176" s="30">
        <v>0.29297170059106625</v>
      </c>
      <c r="AS176" s="58">
        <f t="shared" si="26"/>
        <v>69</v>
      </c>
      <c r="AT176" s="30">
        <v>0.32531527444026104</v>
      </c>
      <c r="AU176" s="31">
        <v>44</v>
      </c>
      <c r="AV176" s="30">
        <v>0.34826670129138865</v>
      </c>
      <c r="AW176" s="31">
        <v>121</v>
      </c>
      <c r="AX176" s="24"/>
      <c r="AY176" s="30">
        <v>0.32000165910277645</v>
      </c>
      <c r="AZ176" s="58">
        <f t="shared" si="27"/>
        <v>163</v>
      </c>
      <c r="BA176" s="3">
        <v>0.65587367225517634</v>
      </c>
      <c r="BB176" s="13">
        <v>224</v>
      </c>
      <c r="BC176" s="2">
        <v>0.54565366100022172</v>
      </c>
      <c r="BD176" s="13">
        <v>206</v>
      </c>
      <c r="BE176" s="2">
        <v>0</v>
      </c>
      <c r="BF176" s="13">
        <v>64</v>
      </c>
      <c r="BH176" s="31">
        <f t="shared" si="28"/>
        <v>102</v>
      </c>
      <c r="BI176" s="31">
        <f t="shared" si="29"/>
        <v>91</v>
      </c>
      <c r="BJ176" s="54"/>
    </row>
    <row r="177" spans="1:62">
      <c r="A177" s="48" t="s">
        <v>269</v>
      </c>
      <c r="B177" s="51">
        <v>-3.0740596149621746</v>
      </c>
      <c r="C177" s="58">
        <f t="shared" si="20"/>
        <v>88</v>
      </c>
      <c r="D177" s="22"/>
      <c r="E177" s="30">
        <v>0.44654850030805654</v>
      </c>
      <c r="F177" s="58">
        <f t="shared" si="21"/>
        <v>176</v>
      </c>
      <c r="G177" s="32">
        <v>0.22119510333747824</v>
      </c>
      <c r="H177" s="33">
        <v>175</v>
      </c>
      <c r="I177" s="32">
        <v>0.74985976222103012</v>
      </c>
      <c r="J177" s="33">
        <v>233</v>
      </c>
      <c r="K177" s="32">
        <v>0.47457514387639238</v>
      </c>
      <c r="L177" s="33">
        <v>161</v>
      </c>
      <c r="M177" s="22"/>
      <c r="N177" s="30">
        <v>0.31716606375577255</v>
      </c>
      <c r="O177" s="58">
        <f t="shared" si="22"/>
        <v>101</v>
      </c>
      <c r="P177" s="32">
        <v>0.355266438325472</v>
      </c>
      <c r="Q177" s="33">
        <v>55</v>
      </c>
      <c r="R177" s="32">
        <v>0.22293632424405918</v>
      </c>
      <c r="S177" s="33">
        <v>160</v>
      </c>
      <c r="T177" s="32">
        <v>0.36298738360596033</v>
      </c>
      <c r="U177" s="33">
        <v>54</v>
      </c>
      <c r="V177" s="22"/>
      <c r="W177" s="30">
        <v>0.13098786865038153</v>
      </c>
      <c r="X177" s="58">
        <f t="shared" si="23"/>
        <v>51</v>
      </c>
      <c r="Y177" s="32">
        <v>0</v>
      </c>
      <c r="Z177" s="35">
        <v>16</v>
      </c>
      <c r="AA177" s="32">
        <v>0.28043072027636828</v>
      </c>
      <c r="AB177" s="35">
        <v>115</v>
      </c>
      <c r="AC177" s="32">
        <v>6.8692085391595603E-2</v>
      </c>
      <c r="AD177" s="35">
        <v>19</v>
      </c>
      <c r="AE177" s="32">
        <v>2.2646405150045436E-2</v>
      </c>
      <c r="AF177" s="35">
        <v>47</v>
      </c>
      <c r="AG177" s="22"/>
      <c r="AH177" s="30">
        <v>0.23232002308897845</v>
      </c>
      <c r="AI177" s="58">
        <f t="shared" si="24"/>
        <v>62</v>
      </c>
      <c r="AJ177" s="32">
        <v>0.3050910752483858</v>
      </c>
      <c r="AK177" s="33">
        <v>72</v>
      </c>
      <c r="AL177" s="32">
        <v>0.16269996577982695</v>
      </c>
      <c r="AM177" s="33">
        <v>37</v>
      </c>
      <c r="AN177" s="22"/>
      <c r="AO177" s="30">
        <v>0.47009409579525679</v>
      </c>
      <c r="AP177" s="58">
        <f t="shared" si="25"/>
        <v>98</v>
      </c>
      <c r="AQ177" s="22"/>
      <c r="AR177" s="30">
        <v>0.17692675240741451</v>
      </c>
      <c r="AS177" s="58">
        <f t="shared" si="26"/>
        <v>11</v>
      </c>
      <c r="AT177" s="30">
        <v>0.4480857754283305</v>
      </c>
      <c r="AU177" s="31">
        <v>102</v>
      </c>
      <c r="AV177" s="30">
        <v>0.17674807493231454</v>
      </c>
      <c r="AW177" s="31">
        <v>10</v>
      </c>
      <c r="AX177" s="24"/>
      <c r="AY177" s="30">
        <v>0.33354157980037863</v>
      </c>
      <c r="AZ177" s="58">
        <f t="shared" si="27"/>
        <v>172</v>
      </c>
      <c r="BA177" s="3">
        <v>0.66369297866788346</v>
      </c>
      <c r="BB177" s="13">
        <v>228</v>
      </c>
      <c r="BC177" s="2">
        <v>6.932518962906245E-2</v>
      </c>
      <c r="BD177" s="13">
        <v>2</v>
      </c>
      <c r="BE177" s="2">
        <v>0</v>
      </c>
      <c r="BF177" s="13">
        <v>57</v>
      </c>
      <c r="BH177" s="31">
        <f t="shared" si="28"/>
        <v>94.875</v>
      </c>
      <c r="BI177" s="31">
        <f t="shared" si="29"/>
        <v>88</v>
      </c>
      <c r="BJ177" s="54"/>
    </row>
    <row r="178" spans="1:62">
      <c r="A178" s="48" t="s">
        <v>61</v>
      </c>
      <c r="B178" s="51">
        <v>-3.2181983716652938</v>
      </c>
      <c r="C178" s="58">
        <f t="shared" si="20"/>
        <v>87</v>
      </c>
      <c r="D178" s="22"/>
      <c r="E178" s="30">
        <v>0.30447552421498653</v>
      </c>
      <c r="F178" s="58">
        <f t="shared" si="21"/>
        <v>90</v>
      </c>
      <c r="G178" s="32">
        <v>0.10488232512549302</v>
      </c>
      <c r="H178" s="33">
        <v>70</v>
      </c>
      <c r="I178" s="32">
        <v>0.33486642944752765</v>
      </c>
      <c r="J178" s="33">
        <v>17</v>
      </c>
      <c r="K178" s="32">
        <v>0.23100278184200096</v>
      </c>
      <c r="L178" s="33">
        <v>49</v>
      </c>
      <c r="M178" s="22"/>
      <c r="N178" s="30">
        <v>0.33542725147821656</v>
      </c>
      <c r="O178" s="58">
        <f t="shared" si="22"/>
        <v>115</v>
      </c>
      <c r="P178" s="32">
        <v>0.27294639751166205</v>
      </c>
      <c r="Q178" s="33">
        <v>26</v>
      </c>
      <c r="R178" s="32">
        <v>8.4741036614469328E-2</v>
      </c>
      <c r="S178" s="33">
        <v>40</v>
      </c>
      <c r="T178" s="32">
        <v>0.66076982033636344</v>
      </c>
      <c r="U178" s="33">
        <v>201</v>
      </c>
      <c r="V178" s="22"/>
      <c r="W178" s="30">
        <v>0.12513863157103755</v>
      </c>
      <c r="X178" s="58">
        <f t="shared" si="23"/>
        <v>43</v>
      </c>
      <c r="Y178" s="32">
        <v>0</v>
      </c>
      <c r="Z178" s="35">
        <v>2</v>
      </c>
      <c r="AA178" s="32">
        <v>0.45396561164758925</v>
      </c>
      <c r="AB178" s="35">
        <v>203</v>
      </c>
      <c r="AC178" s="32">
        <v>0.13045708563799982</v>
      </c>
      <c r="AD178" s="35">
        <v>84</v>
      </c>
      <c r="AE178" s="32">
        <v>2.7627353283527969E-3</v>
      </c>
      <c r="AF178" s="35">
        <v>9</v>
      </c>
      <c r="AG178" s="22"/>
      <c r="AH178" s="30">
        <v>0.28876778929428587</v>
      </c>
      <c r="AI178" s="58">
        <f t="shared" si="24"/>
        <v>110</v>
      </c>
      <c r="AJ178" s="32">
        <v>0.28625444413123652</v>
      </c>
      <c r="AK178" s="33">
        <v>58</v>
      </c>
      <c r="AL178" s="32">
        <v>0.24166774482988362</v>
      </c>
      <c r="AM178" s="33">
        <v>101</v>
      </c>
      <c r="AN178" s="22"/>
      <c r="AO178" s="30">
        <v>0.46682403427594404</v>
      </c>
      <c r="AP178" s="58">
        <f t="shared" si="25"/>
        <v>91</v>
      </c>
      <c r="AQ178" s="22"/>
      <c r="AR178" s="30">
        <v>0.37258411275594727</v>
      </c>
      <c r="AS178" s="58">
        <f t="shared" si="26"/>
        <v>120</v>
      </c>
      <c r="AT178" s="30">
        <v>0.53281850362286964</v>
      </c>
      <c r="AU178" s="31">
        <v>149</v>
      </c>
      <c r="AV178" s="30">
        <v>0.294464008300932</v>
      </c>
      <c r="AW178" s="31">
        <v>80</v>
      </c>
      <c r="AX178" s="24"/>
      <c r="AY178" s="30">
        <v>0.25844431136100238</v>
      </c>
      <c r="AZ178" s="58">
        <f t="shared" si="27"/>
        <v>90</v>
      </c>
      <c r="BA178" s="3">
        <v>0.48226140006377083</v>
      </c>
      <c r="BB178" s="13">
        <v>134</v>
      </c>
      <c r="BC178" s="2">
        <v>0.29935374304596279</v>
      </c>
      <c r="BD178" s="13">
        <v>79</v>
      </c>
      <c r="BE178" s="2">
        <v>4.662004662004662E-4</v>
      </c>
      <c r="BF178" s="13">
        <v>69</v>
      </c>
      <c r="BH178" s="31">
        <f t="shared" si="28"/>
        <v>93.25</v>
      </c>
      <c r="BI178" s="31">
        <f t="shared" si="29"/>
        <v>87</v>
      </c>
      <c r="BJ178" s="54"/>
    </row>
    <row r="179" spans="1:62">
      <c r="A179" s="48" t="s">
        <v>272</v>
      </c>
      <c r="B179" s="51">
        <v>-3.2409211351383034</v>
      </c>
      <c r="C179" s="58">
        <f t="shared" si="20"/>
        <v>86</v>
      </c>
      <c r="D179" s="22"/>
      <c r="E179" s="30">
        <v>0.44901082480690979</v>
      </c>
      <c r="F179" s="58">
        <f t="shared" si="21"/>
        <v>182</v>
      </c>
      <c r="G179" s="32">
        <v>8.6139897353441089E-2</v>
      </c>
      <c r="H179" s="33">
        <v>49</v>
      </c>
      <c r="I179" s="32">
        <v>0.4654560617726497</v>
      </c>
      <c r="J179" s="33">
        <v>67</v>
      </c>
      <c r="K179" s="32">
        <v>0.79066967635147201</v>
      </c>
      <c r="L179" s="33">
        <v>257</v>
      </c>
      <c r="M179" s="22"/>
      <c r="N179" s="30">
        <v>0.28740762819370952</v>
      </c>
      <c r="O179" s="58">
        <f t="shared" si="22"/>
        <v>75</v>
      </c>
      <c r="P179" s="32">
        <v>0.14419336448056896</v>
      </c>
      <c r="Q179" s="33">
        <v>7</v>
      </c>
      <c r="R179" s="32">
        <v>0.44908543046950639</v>
      </c>
      <c r="S179" s="33">
        <v>230</v>
      </c>
      <c r="T179" s="32">
        <v>0.36430693028918792</v>
      </c>
      <c r="U179" s="33">
        <v>55</v>
      </c>
      <c r="V179" s="22"/>
      <c r="W179" s="30">
        <v>9.775654688446149E-2</v>
      </c>
      <c r="X179" s="58">
        <f t="shared" si="23"/>
        <v>17</v>
      </c>
      <c r="Y179" s="32">
        <v>5.098789037603569E-3</v>
      </c>
      <c r="Z179" s="35">
        <v>56</v>
      </c>
      <c r="AA179" s="32">
        <v>2.4148167028050754E-2</v>
      </c>
      <c r="AB179" s="35">
        <v>6</v>
      </c>
      <c r="AC179" s="32">
        <v>8.7400921947916696E-2</v>
      </c>
      <c r="AD179" s="35">
        <v>34</v>
      </c>
      <c r="AE179" s="32">
        <v>0.17342178389267915</v>
      </c>
      <c r="AF179" s="35">
        <v>151</v>
      </c>
      <c r="AG179" s="22"/>
      <c r="AH179" s="30">
        <v>0.23590507429446517</v>
      </c>
      <c r="AI179" s="58">
        <f t="shared" si="24"/>
        <v>66</v>
      </c>
      <c r="AJ179" s="32">
        <v>6.2487423614955406E-2</v>
      </c>
      <c r="AK179" s="33">
        <v>5</v>
      </c>
      <c r="AL179" s="32">
        <v>1.5071919078419593E-2</v>
      </c>
      <c r="AM179" s="33">
        <v>2</v>
      </c>
      <c r="AN179" s="22"/>
      <c r="AO179" s="30">
        <v>0.57742171105760476</v>
      </c>
      <c r="AP179" s="58">
        <f t="shared" si="25"/>
        <v>171</v>
      </c>
      <c r="AQ179" s="22"/>
      <c r="AR179" s="30">
        <v>0.34013260398299616</v>
      </c>
      <c r="AS179" s="58">
        <f t="shared" si="26"/>
        <v>96</v>
      </c>
      <c r="AT179" s="30">
        <v>0.68235924075450949</v>
      </c>
      <c r="AU179" s="31">
        <v>231</v>
      </c>
      <c r="AV179" s="30">
        <v>0.47031618525785396</v>
      </c>
      <c r="AW179" s="31">
        <v>203</v>
      </c>
      <c r="AX179" s="24"/>
      <c r="AY179" s="30">
        <v>0.19524697898543189</v>
      </c>
      <c r="AZ179" s="58">
        <f t="shared" si="27"/>
        <v>31</v>
      </c>
      <c r="BA179" s="3">
        <v>0.23924347868707974</v>
      </c>
      <c r="BB179" s="13">
        <v>26</v>
      </c>
      <c r="BC179" s="2">
        <v>0.17225023019616406</v>
      </c>
      <c r="BD179" s="13">
        <v>21</v>
      </c>
      <c r="BE179" s="2">
        <v>4.662004662004662E-3</v>
      </c>
      <c r="BF179" s="13">
        <v>191</v>
      </c>
      <c r="BH179" s="31">
        <f t="shared" si="28"/>
        <v>90.5</v>
      </c>
      <c r="BI179" s="31">
        <f t="shared" si="29"/>
        <v>82</v>
      </c>
      <c r="BJ179" s="54"/>
    </row>
    <row r="180" spans="1:62">
      <c r="A180" s="48" t="s">
        <v>275</v>
      </c>
      <c r="B180" s="51">
        <v>-3.2721033331369318</v>
      </c>
      <c r="C180" s="58">
        <f t="shared" si="20"/>
        <v>85</v>
      </c>
      <c r="D180" s="22"/>
      <c r="E180" s="30">
        <v>0.40202737745167827</v>
      </c>
      <c r="F180" s="58">
        <f t="shared" si="21"/>
        <v>146</v>
      </c>
      <c r="G180" s="32">
        <v>0.19428274478688737</v>
      </c>
      <c r="H180" s="33">
        <v>155</v>
      </c>
      <c r="I180" s="32">
        <v>0.62166929420868566</v>
      </c>
      <c r="J180" s="33">
        <v>177</v>
      </c>
      <c r="K180" s="32">
        <v>0.33684962257507378</v>
      </c>
      <c r="L180" s="33">
        <v>98</v>
      </c>
      <c r="M180" s="22"/>
      <c r="N180" s="30">
        <v>0.32900643063336138</v>
      </c>
      <c r="O180" s="58">
        <f t="shared" si="22"/>
        <v>109</v>
      </c>
      <c r="P180" s="32">
        <v>0.30836777958888684</v>
      </c>
      <c r="Q180" s="33">
        <v>38</v>
      </c>
      <c r="R180" s="32">
        <v>5.6942499640321005E-2</v>
      </c>
      <c r="S180" s="33">
        <v>27</v>
      </c>
      <c r="T180" s="32">
        <v>0.47245345330167215</v>
      </c>
      <c r="U180" s="33">
        <v>112</v>
      </c>
      <c r="V180" s="22"/>
      <c r="W180" s="30">
        <v>0.14865404099039498</v>
      </c>
      <c r="X180" s="58">
        <f t="shared" si="23"/>
        <v>72</v>
      </c>
      <c r="Y180" s="32">
        <v>1.1658974981782852E-2</v>
      </c>
      <c r="Z180" s="35">
        <v>132</v>
      </c>
      <c r="AA180" s="32">
        <v>0.26032099438332551</v>
      </c>
      <c r="AB180" s="35">
        <v>102</v>
      </c>
      <c r="AC180" s="32">
        <v>0.2486081232519563</v>
      </c>
      <c r="AD180" s="35">
        <v>181</v>
      </c>
      <c r="AE180" s="32">
        <v>0.12148282582401132</v>
      </c>
      <c r="AF180" s="35">
        <v>131</v>
      </c>
      <c r="AG180" s="22"/>
      <c r="AH180" s="30">
        <v>0.20640543577414711</v>
      </c>
      <c r="AI180" s="58">
        <f t="shared" si="24"/>
        <v>41</v>
      </c>
      <c r="AJ180" s="32">
        <v>0.31061241000168488</v>
      </c>
      <c r="AK180" s="33">
        <v>78</v>
      </c>
      <c r="AL180" s="32">
        <v>0.27457629292897512</v>
      </c>
      <c r="AM180" s="33">
        <v>124</v>
      </c>
      <c r="AN180" s="22"/>
      <c r="AO180" s="30">
        <v>0.46008903698335551</v>
      </c>
      <c r="AP180" s="58">
        <f t="shared" si="25"/>
        <v>86</v>
      </c>
      <c r="AQ180" s="22"/>
      <c r="AR180" s="30">
        <v>0.27965164821996069</v>
      </c>
      <c r="AS180" s="58">
        <f t="shared" si="26"/>
        <v>63</v>
      </c>
      <c r="AT180" s="30">
        <v>0.45298971771846946</v>
      </c>
      <c r="AU180" s="31">
        <v>105</v>
      </c>
      <c r="AV180" s="30">
        <v>0.35216044363042093</v>
      </c>
      <c r="AW180" s="31">
        <v>124</v>
      </c>
      <c r="AX180" s="24"/>
      <c r="AY180" s="30">
        <v>0.26651198093936262</v>
      </c>
      <c r="AZ180" s="58">
        <f t="shared" si="27"/>
        <v>101</v>
      </c>
      <c r="BA180" s="3">
        <v>0.30612084638785009</v>
      </c>
      <c r="BB180" s="13">
        <v>52</v>
      </c>
      <c r="BC180" s="2">
        <v>0.52176842451371386</v>
      </c>
      <c r="BD180" s="13">
        <v>199</v>
      </c>
      <c r="BE180" s="2">
        <v>3.1235431235431235E-2</v>
      </c>
      <c r="BF180" s="13">
        <v>241</v>
      </c>
      <c r="BH180" s="31">
        <f t="shared" si="28"/>
        <v>87.875</v>
      </c>
      <c r="BI180" s="31">
        <f t="shared" si="29"/>
        <v>80</v>
      </c>
      <c r="BJ180" s="54"/>
    </row>
    <row r="181" spans="1:62">
      <c r="A181" s="48" t="s">
        <v>242</v>
      </c>
      <c r="B181" s="51">
        <v>-3.3334295564542487</v>
      </c>
      <c r="C181" s="58">
        <f t="shared" si="20"/>
        <v>84</v>
      </c>
      <c r="D181" s="22"/>
      <c r="E181" s="30">
        <v>0.27801868080616271</v>
      </c>
      <c r="F181" s="58">
        <f t="shared" si="21"/>
        <v>72</v>
      </c>
      <c r="G181" s="32">
        <v>0.24904590444120206</v>
      </c>
      <c r="H181" s="33">
        <v>196</v>
      </c>
      <c r="I181" s="32">
        <v>0.48588118769785638</v>
      </c>
      <c r="J181" s="33">
        <v>84</v>
      </c>
      <c r="K181" s="32">
        <v>0.30599667747427195</v>
      </c>
      <c r="L181" s="33">
        <v>84</v>
      </c>
      <c r="M181" s="22"/>
      <c r="N181" s="30">
        <v>0.28114536112073663</v>
      </c>
      <c r="O181" s="58">
        <f t="shared" si="22"/>
        <v>70</v>
      </c>
      <c r="P181" s="32">
        <v>0.61719246986417964</v>
      </c>
      <c r="Q181" s="33">
        <v>184</v>
      </c>
      <c r="R181" s="32">
        <v>9.8455721994602147E-2</v>
      </c>
      <c r="S181" s="33">
        <v>57</v>
      </c>
      <c r="T181" s="32">
        <v>0.52387365678929099</v>
      </c>
      <c r="U181" s="33">
        <v>137</v>
      </c>
      <c r="V181" s="22"/>
      <c r="W181" s="30">
        <v>0.1686284930291907</v>
      </c>
      <c r="X181" s="58">
        <f t="shared" si="23"/>
        <v>104</v>
      </c>
      <c r="Y181" s="32">
        <v>1.9421404005664576E-2</v>
      </c>
      <c r="Z181" s="35">
        <v>168</v>
      </c>
      <c r="AA181" s="32">
        <v>0.20362196735420549</v>
      </c>
      <c r="AB181" s="35">
        <v>64</v>
      </c>
      <c r="AC181" s="32">
        <v>0.18430460559048295</v>
      </c>
      <c r="AD181" s="35">
        <v>131</v>
      </c>
      <c r="AE181" s="32">
        <v>4.0050081001683689E-2</v>
      </c>
      <c r="AF181" s="35">
        <v>70</v>
      </c>
      <c r="AG181" s="22"/>
      <c r="AH181" s="30">
        <v>0.35227804715783984</v>
      </c>
      <c r="AI181" s="58">
        <f t="shared" si="24"/>
        <v>146</v>
      </c>
      <c r="AJ181" s="32">
        <v>0.36179106840387731</v>
      </c>
      <c r="AK181" s="33">
        <v>114</v>
      </c>
      <c r="AL181" s="32">
        <v>0.26290024621957947</v>
      </c>
      <c r="AM181" s="33">
        <v>114</v>
      </c>
      <c r="AN181" s="22"/>
      <c r="AO181" s="30">
        <v>0.22165088078731338</v>
      </c>
      <c r="AP181" s="58">
        <f t="shared" si="25"/>
        <v>6</v>
      </c>
      <c r="AQ181" s="22"/>
      <c r="AR181" s="30">
        <v>0.43527475232206364</v>
      </c>
      <c r="AS181" s="58">
        <f t="shared" si="26"/>
        <v>149</v>
      </c>
      <c r="AT181" s="30">
        <v>0.42514453907981536</v>
      </c>
      <c r="AU181" s="31">
        <v>90</v>
      </c>
      <c r="AV181" s="30">
        <v>0.34717399867337484</v>
      </c>
      <c r="AW181" s="31">
        <v>119</v>
      </c>
      <c r="AX181" s="24"/>
      <c r="AY181" s="30">
        <v>0.34816738409093717</v>
      </c>
      <c r="AZ181" s="58">
        <f t="shared" si="27"/>
        <v>183</v>
      </c>
      <c r="BA181" s="3">
        <v>0.36433502262820916</v>
      </c>
      <c r="BB181" s="13">
        <v>71</v>
      </c>
      <c r="BC181" s="2">
        <v>0.42568722315548585</v>
      </c>
      <c r="BD181" s="13">
        <v>141</v>
      </c>
      <c r="BE181" s="2">
        <v>9.324009324009324E-4</v>
      </c>
      <c r="BF181" s="13">
        <v>102</v>
      </c>
      <c r="BH181" s="31">
        <f t="shared" si="28"/>
        <v>101.75</v>
      </c>
      <c r="BI181" s="31">
        <f t="shared" si="29"/>
        <v>86</v>
      </c>
      <c r="BJ181" s="54"/>
    </row>
    <row r="182" spans="1:62">
      <c r="A182" s="48" t="s">
        <v>266</v>
      </c>
      <c r="B182" s="51">
        <v>-3.3870632163286509</v>
      </c>
      <c r="C182" s="58">
        <f t="shared" si="20"/>
        <v>83</v>
      </c>
      <c r="D182" s="22"/>
      <c r="E182" s="30">
        <v>0.31638823621566919</v>
      </c>
      <c r="F182" s="58">
        <f t="shared" si="21"/>
        <v>96</v>
      </c>
      <c r="G182" s="32">
        <v>0.20326301014831999</v>
      </c>
      <c r="H182" s="33">
        <v>163</v>
      </c>
      <c r="I182" s="32">
        <v>0.70943352402297699</v>
      </c>
      <c r="J182" s="33">
        <v>216</v>
      </c>
      <c r="K182" s="32">
        <v>0.45217325116748303</v>
      </c>
      <c r="L182" s="33">
        <v>146</v>
      </c>
      <c r="M182" s="22"/>
      <c r="N182" s="30">
        <v>0.31121621153672935</v>
      </c>
      <c r="O182" s="58">
        <f t="shared" si="22"/>
        <v>92</v>
      </c>
      <c r="P182" s="32">
        <v>0.41157783147089688</v>
      </c>
      <c r="Q182" s="33">
        <v>85</v>
      </c>
      <c r="R182" s="32">
        <v>0.2018751876073753</v>
      </c>
      <c r="S182" s="33">
        <v>150</v>
      </c>
      <c r="T182" s="32">
        <v>0.34020691715958817</v>
      </c>
      <c r="U182" s="33">
        <v>43</v>
      </c>
      <c r="V182" s="22"/>
      <c r="W182" s="30">
        <v>0.15601557000843036</v>
      </c>
      <c r="X182" s="58">
        <f t="shared" si="23"/>
        <v>86</v>
      </c>
      <c r="Y182" s="32">
        <v>9.9502487562189053E-3</v>
      </c>
      <c r="Z182" s="35">
        <v>112</v>
      </c>
      <c r="AA182" s="32">
        <v>0.3752817445352688</v>
      </c>
      <c r="AB182" s="35">
        <v>169</v>
      </c>
      <c r="AC182" s="32">
        <v>5.9943435077359469E-2</v>
      </c>
      <c r="AD182" s="35">
        <v>11</v>
      </c>
      <c r="AE182" s="32">
        <v>2.6082598046169414E-2</v>
      </c>
      <c r="AF182" s="35">
        <v>54</v>
      </c>
      <c r="AG182" s="22"/>
      <c r="AH182" s="30">
        <v>0.27724083764765611</v>
      </c>
      <c r="AI182" s="58">
        <f t="shared" si="24"/>
        <v>99</v>
      </c>
      <c r="AJ182" s="32">
        <v>0.26005130309042318</v>
      </c>
      <c r="AK182" s="33">
        <v>38</v>
      </c>
      <c r="AL182" s="32">
        <v>0.20818195309779125</v>
      </c>
      <c r="AM182" s="33">
        <v>73</v>
      </c>
      <c r="AN182" s="22"/>
      <c r="AO182" s="30">
        <v>0.42689240156414676</v>
      </c>
      <c r="AP182" s="58">
        <f t="shared" si="25"/>
        <v>68</v>
      </c>
      <c r="AQ182" s="22"/>
      <c r="AR182" s="30">
        <v>0.27429891598779099</v>
      </c>
      <c r="AS182" s="58">
        <f t="shared" si="26"/>
        <v>57</v>
      </c>
      <c r="AT182" s="30">
        <v>0.49996299294255225</v>
      </c>
      <c r="AU182" s="31">
        <v>127</v>
      </c>
      <c r="AV182" s="30">
        <v>0.21385439248360538</v>
      </c>
      <c r="AW182" s="31">
        <v>28</v>
      </c>
      <c r="AX182" s="24"/>
      <c r="AY182" s="30">
        <v>0.31517536748629665</v>
      </c>
      <c r="AZ182" s="58">
        <f t="shared" si="27"/>
        <v>156</v>
      </c>
      <c r="BA182" s="3">
        <v>0.50286149622208898</v>
      </c>
      <c r="BB182" s="13">
        <v>144</v>
      </c>
      <c r="BC182" s="2">
        <v>0.12553627425535524</v>
      </c>
      <c r="BD182" s="13">
        <v>10</v>
      </c>
      <c r="BE182" s="2">
        <v>-4.662004662004662E-4</v>
      </c>
      <c r="BF182" s="13">
        <v>26</v>
      </c>
      <c r="BH182" s="31">
        <f t="shared" si="28"/>
        <v>92.125</v>
      </c>
      <c r="BI182" s="31">
        <f t="shared" si="29"/>
        <v>84</v>
      </c>
      <c r="BJ182" s="54"/>
    </row>
    <row r="183" spans="1:62">
      <c r="A183" s="48" t="s">
        <v>78</v>
      </c>
      <c r="B183" s="51">
        <v>-3.4444913076017962</v>
      </c>
      <c r="C183" s="58">
        <f t="shared" si="20"/>
        <v>82</v>
      </c>
      <c r="D183" s="22"/>
      <c r="E183" s="30">
        <v>0.32062563420728502</v>
      </c>
      <c r="F183" s="58">
        <f t="shared" si="21"/>
        <v>101</v>
      </c>
      <c r="G183" s="32">
        <v>0.16459840408781917</v>
      </c>
      <c r="H183" s="33">
        <v>124</v>
      </c>
      <c r="I183" s="32">
        <v>0.36058489181523457</v>
      </c>
      <c r="J183" s="33">
        <v>22</v>
      </c>
      <c r="K183" s="32">
        <v>0.24759780232243989</v>
      </c>
      <c r="L183" s="33">
        <v>54</v>
      </c>
      <c r="M183" s="22"/>
      <c r="N183" s="30">
        <v>0.29604723326471133</v>
      </c>
      <c r="O183" s="58">
        <f t="shared" si="22"/>
        <v>84</v>
      </c>
      <c r="P183" s="32">
        <v>0.60589209854310089</v>
      </c>
      <c r="Q183" s="33">
        <v>178</v>
      </c>
      <c r="R183" s="32">
        <v>0.14696920528742854</v>
      </c>
      <c r="S183" s="33">
        <v>96</v>
      </c>
      <c r="T183" s="32">
        <v>0.48794718781268653</v>
      </c>
      <c r="U183" s="33">
        <v>121</v>
      </c>
      <c r="V183" s="22"/>
      <c r="W183" s="30">
        <v>0.1519239702840397</v>
      </c>
      <c r="X183" s="58">
        <f t="shared" si="23"/>
        <v>79</v>
      </c>
      <c r="Y183" s="32">
        <v>1.2188928390045707E-2</v>
      </c>
      <c r="Z183" s="35">
        <v>134</v>
      </c>
      <c r="AA183" s="32">
        <v>0.36762185618754928</v>
      </c>
      <c r="AB183" s="35">
        <v>164</v>
      </c>
      <c r="AC183" s="32">
        <v>0.12031346282585643</v>
      </c>
      <c r="AD183" s="35">
        <v>69</v>
      </c>
      <c r="AE183" s="32">
        <v>2.7700349873036618E-2</v>
      </c>
      <c r="AF183" s="35">
        <v>59</v>
      </c>
      <c r="AG183" s="22"/>
      <c r="AH183" s="30">
        <v>0.25796573144237833</v>
      </c>
      <c r="AI183" s="58">
        <f t="shared" si="24"/>
        <v>87</v>
      </c>
      <c r="AJ183" s="32">
        <v>0.41111590816152965</v>
      </c>
      <c r="AK183" s="33">
        <v>144</v>
      </c>
      <c r="AL183" s="32">
        <v>0.26454000851252663</v>
      </c>
      <c r="AM183" s="33">
        <v>116</v>
      </c>
      <c r="AN183" s="22"/>
      <c r="AO183" s="30">
        <v>0.41784038353603714</v>
      </c>
      <c r="AP183" s="58">
        <f t="shared" si="25"/>
        <v>62</v>
      </c>
      <c r="AQ183" s="22"/>
      <c r="AR183" s="30">
        <v>0.33662113505961716</v>
      </c>
      <c r="AS183" s="58">
        <f t="shared" si="26"/>
        <v>94</v>
      </c>
      <c r="AT183" s="30">
        <v>0.37960527881858225</v>
      </c>
      <c r="AU183" s="31">
        <v>68</v>
      </c>
      <c r="AV183" s="30">
        <v>0.26867549090297171</v>
      </c>
      <c r="AW183" s="31">
        <v>61</v>
      </c>
      <c r="AX183" s="24"/>
      <c r="AY183" s="30">
        <v>0.29798221343955661</v>
      </c>
      <c r="AZ183" s="58">
        <f t="shared" si="27"/>
        <v>135</v>
      </c>
      <c r="BA183" s="3">
        <v>0.51619097020688287</v>
      </c>
      <c r="BB183" s="13">
        <v>158</v>
      </c>
      <c r="BC183" s="2">
        <v>0.42647787413104932</v>
      </c>
      <c r="BD183" s="13">
        <v>143</v>
      </c>
      <c r="BE183" s="2">
        <v>-4.662004662004662E-4</v>
      </c>
      <c r="BF183" s="13">
        <v>17</v>
      </c>
      <c r="BH183" s="31">
        <f t="shared" si="28"/>
        <v>90.5</v>
      </c>
      <c r="BI183" s="31">
        <f t="shared" si="29"/>
        <v>81</v>
      </c>
      <c r="BJ183" s="54"/>
    </row>
    <row r="184" spans="1:62">
      <c r="A184" s="48" t="s">
        <v>281</v>
      </c>
      <c r="B184" s="51">
        <v>-3.5471118796851342</v>
      </c>
      <c r="C184" s="58">
        <f t="shared" si="20"/>
        <v>81</v>
      </c>
      <c r="D184" s="22"/>
      <c r="E184" s="30">
        <v>0.43987117897957467</v>
      </c>
      <c r="F184" s="58">
        <f t="shared" si="21"/>
        <v>170</v>
      </c>
      <c r="G184" s="32">
        <v>0.10337731480478221</v>
      </c>
      <c r="H184" s="33">
        <v>69</v>
      </c>
      <c r="I184" s="32">
        <v>0.44310285353316786</v>
      </c>
      <c r="J184" s="33">
        <v>58</v>
      </c>
      <c r="K184" s="32">
        <v>0.25170001214534982</v>
      </c>
      <c r="L184" s="33">
        <v>58</v>
      </c>
      <c r="M184" s="22"/>
      <c r="N184" s="30">
        <v>0.27222550752573799</v>
      </c>
      <c r="O184" s="58">
        <f t="shared" si="22"/>
        <v>65</v>
      </c>
      <c r="P184" s="32">
        <v>0.58023772649962946</v>
      </c>
      <c r="Q184" s="33">
        <v>162</v>
      </c>
      <c r="R184" s="32">
        <v>0.31388866100818374</v>
      </c>
      <c r="S184" s="33">
        <v>207</v>
      </c>
      <c r="T184" s="32">
        <v>0.49170567482460009</v>
      </c>
      <c r="U184" s="33">
        <v>122</v>
      </c>
      <c r="V184" s="22"/>
      <c r="W184" s="30">
        <v>0.17435410277180985</v>
      </c>
      <c r="X184" s="58">
        <f t="shared" si="23"/>
        <v>119</v>
      </c>
      <c r="Y184" s="32">
        <v>7.6923076923076927E-3</v>
      </c>
      <c r="Z184" s="35">
        <v>86</v>
      </c>
      <c r="AA184" s="32">
        <v>0.20819389420972406</v>
      </c>
      <c r="AB184" s="35">
        <v>69</v>
      </c>
      <c r="AC184" s="32">
        <v>0.30604383041634248</v>
      </c>
      <c r="AD184" s="35">
        <v>212</v>
      </c>
      <c r="AE184" s="32">
        <v>0.31511191116152532</v>
      </c>
      <c r="AF184" s="35">
        <v>205</v>
      </c>
      <c r="AG184" s="22"/>
      <c r="AH184" s="30">
        <v>0.17258518634883335</v>
      </c>
      <c r="AI184" s="58">
        <f t="shared" si="24"/>
        <v>24</v>
      </c>
      <c r="AJ184" s="32">
        <v>0.44004079334162777</v>
      </c>
      <c r="AK184" s="33">
        <v>158</v>
      </c>
      <c r="AL184" s="32">
        <v>0.30913651812008119</v>
      </c>
      <c r="AM184" s="33">
        <v>149</v>
      </c>
      <c r="AN184" s="22"/>
      <c r="AO184" s="30">
        <v>0.46875695758506231</v>
      </c>
      <c r="AP184" s="58">
        <f t="shared" si="25"/>
        <v>94</v>
      </c>
      <c r="AQ184" s="22"/>
      <c r="AR184" s="30">
        <v>0.23994714512149662</v>
      </c>
      <c r="AS184" s="58">
        <f t="shared" si="26"/>
        <v>41</v>
      </c>
      <c r="AT184" s="30">
        <v>0.456765303383393</v>
      </c>
      <c r="AU184" s="31">
        <v>108</v>
      </c>
      <c r="AV184" s="30">
        <v>0.33258946020868974</v>
      </c>
      <c r="AW184" s="31">
        <v>110</v>
      </c>
      <c r="AX184" s="24"/>
      <c r="AY184" s="30">
        <v>0.26635799491748424</v>
      </c>
      <c r="AZ184" s="58">
        <f t="shared" si="27"/>
        <v>100</v>
      </c>
      <c r="BA184" s="3">
        <v>0.1317982690882688</v>
      </c>
      <c r="BB184" s="13">
        <v>12</v>
      </c>
      <c r="BC184" s="2">
        <v>0.45859028428625165</v>
      </c>
      <c r="BD184" s="13">
        <v>165</v>
      </c>
      <c r="BE184" s="2">
        <v>1.3986013986013986E-3</v>
      </c>
      <c r="BF184" s="13">
        <v>131</v>
      </c>
      <c r="BH184" s="31">
        <f t="shared" si="28"/>
        <v>86.75</v>
      </c>
      <c r="BI184" s="31">
        <f t="shared" si="29"/>
        <v>78</v>
      </c>
      <c r="BJ184" s="54"/>
    </row>
    <row r="185" spans="1:62">
      <c r="A185" s="48" t="s">
        <v>163</v>
      </c>
      <c r="B185" s="51">
        <v>-3.635004598269993</v>
      </c>
      <c r="C185" s="58">
        <f t="shared" si="20"/>
        <v>80</v>
      </c>
      <c r="D185" s="22"/>
      <c r="E185" s="30">
        <v>0.1900565272155561</v>
      </c>
      <c r="F185" s="58">
        <f t="shared" si="21"/>
        <v>16</v>
      </c>
      <c r="G185" s="32">
        <v>0.1974303415831605</v>
      </c>
      <c r="H185" s="33">
        <v>159</v>
      </c>
      <c r="I185" s="32">
        <v>0.69360898169525953</v>
      </c>
      <c r="J185" s="33">
        <v>209</v>
      </c>
      <c r="K185" s="32">
        <v>0.54370669266485006</v>
      </c>
      <c r="L185" s="33">
        <v>192</v>
      </c>
      <c r="M185" s="22"/>
      <c r="N185" s="30">
        <v>0.3196630402413338</v>
      </c>
      <c r="O185" s="58">
        <f t="shared" si="22"/>
        <v>105</v>
      </c>
      <c r="P185" s="32">
        <v>0.4603394474694027</v>
      </c>
      <c r="Q185" s="33">
        <v>110</v>
      </c>
      <c r="R185" s="32">
        <v>9.8794902571648621E-2</v>
      </c>
      <c r="S185" s="33">
        <v>58</v>
      </c>
      <c r="T185" s="32">
        <v>0.19289191739220773</v>
      </c>
      <c r="U185" s="33">
        <v>8</v>
      </c>
      <c r="V185" s="22"/>
      <c r="W185" s="30">
        <v>0.13868276192582091</v>
      </c>
      <c r="X185" s="58">
        <f t="shared" si="23"/>
        <v>62</v>
      </c>
      <c r="Y185" s="32">
        <v>1.4647543484894721E-2</v>
      </c>
      <c r="Z185" s="35">
        <v>147</v>
      </c>
      <c r="AA185" s="32">
        <v>0.29522675635023266</v>
      </c>
      <c r="AB185" s="35">
        <v>129</v>
      </c>
      <c r="AC185" s="32">
        <v>0.13728428088021982</v>
      </c>
      <c r="AD185" s="35">
        <v>93</v>
      </c>
      <c r="AE185" s="32">
        <v>0.18889081047328116</v>
      </c>
      <c r="AF185" s="35">
        <v>163</v>
      </c>
      <c r="AG185" s="22"/>
      <c r="AH185" s="30">
        <v>0.34818294236838482</v>
      </c>
      <c r="AI185" s="58">
        <f t="shared" si="24"/>
        <v>140</v>
      </c>
      <c r="AJ185" s="32">
        <v>0.21738416898948743</v>
      </c>
      <c r="AK185" s="33">
        <v>26</v>
      </c>
      <c r="AL185" s="32">
        <v>0.11360310255030931</v>
      </c>
      <c r="AM185" s="33">
        <v>15</v>
      </c>
      <c r="AN185" s="22"/>
      <c r="AO185" s="30">
        <v>0.36347717284389169</v>
      </c>
      <c r="AP185" s="58">
        <f t="shared" si="25"/>
        <v>39</v>
      </c>
      <c r="AQ185" s="22"/>
      <c r="AR185" s="30">
        <v>0.53615741943672612</v>
      </c>
      <c r="AS185" s="58">
        <f t="shared" si="26"/>
        <v>202</v>
      </c>
      <c r="AT185" s="30">
        <v>0.3766910040984931</v>
      </c>
      <c r="AU185" s="31">
        <v>65</v>
      </c>
      <c r="AV185" s="30">
        <v>0.27339172664562833</v>
      </c>
      <c r="AW185" s="31">
        <v>64</v>
      </c>
      <c r="AX185" s="24"/>
      <c r="AY185" s="30">
        <v>0.22601169370004481</v>
      </c>
      <c r="AZ185" s="58">
        <f t="shared" si="27"/>
        <v>57</v>
      </c>
      <c r="BA185" s="3">
        <v>0.45615358588851646</v>
      </c>
      <c r="BB185" s="13">
        <v>112</v>
      </c>
      <c r="BC185" s="2">
        <v>0.39349109039270419</v>
      </c>
      <c r="BD185" s="13">
        <v>123</v>
      </c>
      <c r="BE185" s="2">
        <v>8.3916083916083916E-3</v>
      </c>
      <c r="BF185" s="13">
        <v>213</v>
      </c>
      <c r="BH185" s="31">
        <f t="shared" si="28"/>
        <v>87.625</v>
      </c>
      <c r="BI185" s="31">
        <f t="shared" si="29"/>
        <v>78</v>
      </c>
      <c r="BJ185" s="54"/>
    </row>
    <row r="186" spans="1:62">
      <c r="A186" s="48" t="s">
        <v>122</v>
      </c>
      <c r="B186" s="51">
        <v>-3.6521396974484004</v>
      </c>
      <c r="C186" s="58">
        <f t="shared" si="20"/>
        <v>79</v>
      </c>
      <c r="D186" s="22"/>
      <c r="E186" s="30">
        <v>0.34114613479600103</v>
      </c>
      <c r="F186" s="58">
        <f t="shared" si="21"/>
        <v>113</v>
      </c>
      <c r="G186" s="32">
        <v>0.15438911207409084</v>
      </c>
      <c r="H186" s="33">
        <v>116</v>
      </c>
      <c r="I186" s="32">
        <v>0.51083502213925602</v>
      </c>
      <c r="J186" s="33">
        <v>100</v>
      </c>
      <c r="K186" s="32">
        <v>0.31227974671970538</v>
      </c>
      <c r="L186" s="33">
        <v>89</v>
      </c>
      <c r="M186" s="22"/>
      <c r="N186" s="30">
        <v>0.15620676634825092</v>
      </c>
      <c r="O186" s="58">
        <f t="shared" si="22"/>
        <v>16</v>
      </c>
      <c r="P186" s="32">
        <v>0.45421359097449987</v>
      </c>
      <c r="Q186" s="33">
        <v>103</v>
      </c>
      <c r="R186" s="32">
        <v>8.843696240932393E-2</v>
      </c>
      <c r="S186" s="33">
        <v>46</v>
      </c>
      <c r="T186" s="32">
        <v>0.3569307279521875</v>
      </c>
      <c r="U186" s="33">
        <v>49</v>
      </c>
      <c r="V186" s="22"/>
      <c r="W186" s="30">
        <v>0.18829450337749523</v>
      </c>
      <c r="X186" s="58">
        <f t="shared" si="23"/>
        <v>134</v>
      </c>
      <c r="Y186" s="32">
        <v>2.4072216649949851E-2</v>
      </c>
      <c r="Z186" s="35">
        <v>179</v>
      </c>
      <c r="AA186" s="32">
        <v>0.22524055795382308</v>
      </c>
      <c r="AB186" s="35">
        <v>80</v>
      </c>
      <c r="AC186" s="32">
        <v>0.18461071411599242</v>
      </c>
      <c r="AD186" s="35">
        <v>134</v>
      </c>
      <c r="AE186" s="32">
        <v>9.8249930533950494E-3</v>
      </c>
      <c r="AF186" s="35">
        <v>26</v>
      </c>
      <c r="AG186" s="22"/>
      <c r="AH186" s="30">
        <v>0.31194385872308161</v>
      </c>
      <c r="AI186" s="58">
        <f t="shared" si="24"/>
        <v>128</v>
      </c>
      <c r="AJ186" s="32">
        <v>0.35761320684113612</v>
      </c>
      <c r="AK186" s="33">
        <v>109</v>
      </c>
      <c r="AL186" s="32">
        <v>0.15059417017505175</v>
      </c>
      <c r="AM186" s="33">
        <v>28</v>
      </c>
      <c r="AN186" s="22"/>
      <c r="AO186" s="30">
        <v>0.34115700977870755</v>
      </c>
      <c r="AP186" s="58">
        <f t="shared" si="25"/>
        <v>32</v>
      </c>
      <c r="AQ186" s="22"/>
      <c r="AR186" s="30">
        <v>0.36560244606853953</v>
      </c>
      <c r="AS186" s="58">
        <f t="shared" si="26"/>
        <v>114</v>
      </c>
      <c r="AT186" s="30">
        <v>0.51841533426453268</v>
      </c>
      <c r="AU186" s="31">
        <v>138</v>
      </c>
      <c r="AV186" s="30">
        <v>0.31170532219459657</v>
      </c>
      <c r="AW186" s="31">
        <v>91</v>
      </c>
      <c r="AX186" s="24"/>
      <c r="AY186" s="30">
        <v>0.34091146197578198</v>
      </c>
      <c r="AZ186" s="58">
        <f t="shared" si="27"/>
        <v>177</v>
      </c>
      <c r="BA186" s="3">
        <v>0.60826917926139223</v>
      </c>
      <c r="BB186" s="13">
        <v>206</v>
      </c>
      <c r="BC186" s="2">
        <v>0.30609849299234543</v>
      </c>
      <c r="BD186" s="13">
        <v>87</v>
      </c>
      <c r="BE186" s="2">
        <v>0</v>
      </c>
      <c r="BF186" s="13">
        <v>58</v>
      </c>
      <c r="BH186" s="31">
        <f t="shared" si="28"/>
        <v>99.125</v>
      </c>
      <c r="BI186" s="31">
        <f t="shared" si="29"/>
        <v>81</v>
      </c>
      <c r="BJ186" s="54"/>
    </row>
    <row r="187" spans="1:62">
      <c r="A187" s="48" t="s">
        <v>89</v>
      </c>
      <c r="B187" s="51">
        <v>-3.6871366696653083</v>
      </c>
      <c r="C187" s="58">
        <f t="shared" si="20"/>
        <v>78</v>
      </c>
      <c r="D187" s="22"/>
      <c r="E187" s="30">
        <v>0.31086458031282943</v>
      </c>
      <c r="F187" s="58">
        <f t="shared" si="21"/>
        <v>94</v>
      </c>
      <c r="G187" s="32">
        <v>0.13290815567119058</v>
      </c>
      <c r="H187" s="33">
        <v>94</v>
      </c>
      <c r="I187" s="32">
        <v>0.52745066595842827</v>
      </c>
      <c r="J187" s="33">
        <v>112</v>
      </c>
      <c r="K187" s="32">
        <v>0.50329039638524742</v>
      </c>
      <c r="L187" s="33">
        <v>177</v>
      </c>
      <c r="M187" s="22"/>
      <c r="N187" s="30">
        <v>0.23924281363254943</v>
      </c>
      <c r="O187" s="58">
        <f t="shared" si="22"/>
        <v>45</v>
      </c>
      <c r="P187" s="32">
        <v>0.22765443796621343</v>
      </c>
      <c r="Q187" s="33">
        <v>18</v>
      </c>
      <c r="R187" s="32">
        <v>3.7450788199815302E-2</v>
      </c>
      <c r="S187" s="33">
        <v>17</v>
      </c>
      <c r="T187" s="32">
        <v>0.35735963275170363</v>
      </c>
      <c r="U187" s="33">
        <v>50</v>
      </c>
      <c r="V187" s="22"/>
      <c r="W187" s="30">
        <v>0.16757599562345615</v>
      </c>
      <c r="X187" s="58">
        <f t="shared" si="23"/>
        <v>100</v>
      </c>
      <c r="Y187" s="32">
        <v>6.2305295950155763E-2</v>
      </c>
      <c r="Z187" s="35">
        <v>224</v>
      </c>
      <c r="AA187" s="32">
        <v>0.44430531603475226</v>
      </c>
      <c r="AB187" s="35">
        <v>200</v>
      </c>
      <c r="AC187" s="32">
        <v>0.11275303826030822</v>
      </c>
      <c r="AD187" s="35">
        <v>56</v>
      </c>
      <c r="AE187" s="32">
        <v>2.6793243206484779E-2</v>
      </c>
      <c r="AF187" s="35">
        <v>56</v>
      </c>
      <c r="AG187" s="22"/>
      <c r="AH187" s="30">
        <v>0.30218347784457589</v>
      </c>
      <c r="AI187" s="58">
        <f t="shared" si="24"/>
        <v>120</v>
      </c>
      <c r="AJ187" s="32">
        <v>0.11312116348449074</v>
      </c>
      <c r="AK187" s="33">
        <v>9</v>
      </c>
      <c r="AL187" s="32">
        <v>0.12068134015328175</v>
      </c>
      <c r="AM187" s="33">
        <v>17</v>
      </c>
      <c r="AN187" s="22"/>
      <c r="AO187" s="30">
        <v>0.42199262550475236</v>
      </c>
      <c r="AP187" s="58">
        <f t="shared" si="25"/>
        <v>66</v>
      </c>
      <c r="AQ187" s="22"/>
      <c r="AR187" s="30">
        <v>0.25579980234801097</v>
      </c>
      <c r="AS187" s="58">
        <f t="shared" si="26"/>
        <v>49</v>
      </c>
      <c r="AT187" s="30">
        <v>0.36464464188567364</v>
      </c>
      <c r="AU187" s="31">
        <v>63</v>
      </c>
      <c r="AV187" s="30">
        <v>0.2552362676900935</v>
      </c>
      <c r="AW187" s="31">
        <v>52</v>
      </c>
      <c r="AX187" s="24"/>
      <c r="AY187" s="30">
        <v>0.33908107034940055</v>
      </c>
      <c r="AZ187" s="58">
        <f t="shared" si="27"/>
        <v>176</v>
      </c>
      <c r="BA187" s="3">
        <v>0.7508637649725054</v>
      </c>
      <c r="BB187" s="13">
        <v>247</v>
      </c>
      <c r="BC187" s="2">
        <v>0.1628103172683267</v>
      </c>
      <c r="BD187" s="13">
        <v>16</v>
      </c>
      <c r="BE187" s="2">
        <v>0</v>
      </c>
      <c r="BF187" s="13">
        <v>55</v>
      </c>
      <c r="BH187" s="31">
        <f t="shared" si="28"/>
        <v>91</v>
      </c>
      <c r="BI187" s="31">
        <f t="shared" si="29"/>
        <v>79</v>
      </c>
      <c r="BJ187" s="54"/>
    </row>
    <row r="188" spans="1:62">
      <c r="A188" s="48" t="s">
        <v>239</v>
      </c>
      <c r="B188" s="51">
        <v>-3.7734495487827466</v>
      </c>
      <c r="C188" s="58">
        <f t="shared" si="20"/>
        <v>77</v>
      </c>
      <c r="D188" s="22"/>
      <c r="E188" s="30">
        <v>0.26261610961104365</v>
      </c>
      <c r="F188" s="58">
        <f t="shared" si="21"/>
        <v>62</v>
      </c>
      <c r="G188" s="32">
        <v>0.14458986638865778</v>
      </c>
      <c r="H188" s="33">
        <v>108</v>
      </c>
      <c r="I188" s="32">
        <v>0.50166931903186085</v>
      </c>
      <c r="J188" s="33">
        <v>94</v>
      </c>
      <c r="K188" s="32">
        <v>0.29741164266945025</v>
      </c>
      <c r="L188" s="33">
        <v>80</v>
      </c>
      <c r="M188" s="22"/>
      <c r="N188" s="30">
        <v>0.28911092787520926</v>
      </c>
      <c r="O188" s="58">
        <f t="shared" si="22"/>
        <v>77</v>
      </c>
      <c r="P188" s="32">
        <v>0.40759375089994687</v>
      </c>
      <c r="Q188" s="33">
        <v>82</v>
      </c>
      <c r="R188" s="32">
        <v>8.3165527554686008E-2</v>
      </c>
      <c r="S188" s="33">
        <v>39</v>
      </c>
      <c r="T188" s="32">
        <v>0.60923854717077708</v>
      </c>
      <c r="U188" s="33">
        <v>179</v>
      </c>
      <c r="V188" s="22"/>
      <c r="W188" s="30">
        <v>0.16112450628661945</v>
      </c>
      <c r="X188" s="58">
        <f t="shared" si="23"/>
        <v>89</v>
      </c>
      <c r="Y188" s="32">
        <v>0.22303030303030305</v>
      </c>
      <c r="Z188" s="35">
        <v>254</v>
      </c>
      <c r="AA188" s="32">
        <v>0.24444841154627797</v>
      </c>
      <c r="AB188" s="35">
        <v>89</v>
      </c>
      <c r="AC188" s="32">
        <v>0.11412748935583747</v>
      </c>
      <c r="AD188" s="35">
        <v>59</v>
      </c>
      <c r="AE188" s="32">
        <v>2.9547165884088667E-2</v>
      </c>
      <c r="AF188" s="35">
        <v>60</v>
      </c>
      <c r="AG188" s="22"/>
      <c r="AH188" s="30">
        <v>0.35013550823116901</v>
      </c>
      <c r="AI188" s="58">
        <f t="shared" si="24"/>
        <v>143</v>
      </c>
      <c r="AJ188" s="32">
        <v>0.42172834723901292</v>
      </c>
      <c r="AK188" s="33">
        <v>153</v>
      </c>
      <c r="AL188" s="32">
        <v>0.33307937711584212</v>
      </c>
      <c r="AM188" s="33">
        <v>159</v>
      </c>
      <c r="AN188" s="22"/>
      <c r="AO188" s="30">
        <v>0.25816501467923669</v>
      </c>
      <c r="AP188" s="58">
        <f t="shared" si="25"/>
        <v>13</v>
      </c>
      <c r="AQ188" s="22"/>
      <c r="AR188" s="30">
        <v>0.45488372651582015</v>
      </c>
      <c r="AS188" s="58">
        <f t="shared" si="26"/>
        <v>157</v>
      </c>
      <c r="AT188" s="30">
        <v>0.38174142627543706</v>
      </c>
      <c r="AU188" s="31">
        <v>69</v>
      </c>
      <c r="AV188" s="30">
        <v>0.16842579114599932</v>
      </c>
      <c r="AW188" s="31">
        <v>8</v>
      </c>
      <c r="AX188" s="24"/>
      <c r="AY188" s="30">
        <v>0.27874892338056922</v>
      </c>
      <c r="AZ188" s="58">
        <f t="shared" si="27"/>
        <v>110</v>
      </c>
      <c r="BA188" s="3">
        <v>0.40192625349713257</v>
      </c>
      <c r="BB188" s="13">
        <v>91</v>
      </c>
      <c r="BC188" s="2">
        <v>0.29548585343766853</v>
      </c>
      <c r="BD188" s="13">
        <v>75</v>
      </c>
      <c r="BE188" s="2">
        <v>9.324009324009324E-4</v>
      </c>
      <c r="BF188" s="13">
        <v>104</v>
      </c>
      <c r="BH188" s="31">
        <f t="shared" si="28"/>
        <v>91</v>
      </c>
      <c r="BI188" s="31">
        <f t="shared" si="29"/>
        <v>79</v>
      </c>
      <c r="BJ188" s="54"/>
    </row>
    <row r="189" spans="1:62">
      <c r="A189" s="48" t="s">
        <v>84</v>
      </c>
      <c r="B189" s="51">
        <v>-3.8064945635443488</v>
      </c>
      <c r="C189" s="58">
        <f t="shared" si="20"/>
        <v>76</v>
      </c>
      <c r="D189" s="22"/>
      <c r="E189" s="30">
        <v>0.25928029723734874</v>
      </c>
      <c r="F189" s="58">
        <f t="shared" si="21"/>
        <v>58</v>
      </c>
      <c r="G189" s="32">
        <v>0.10318590114026653</v>
      </c>
      <c r="H189" s="33">
        <v>68</v>
      </c>
      <c r="I189" s="32">
        <v>0.40433979371964363</v>
      </c>
      <c r="J189" s="33">
        <v>41</v>
      </c>
      <c r="K189" s="32">
        <v>0.29845670715215944</v>
      </c>
      <c r="L189" s="33">
        <v>81</v>
      </c>
      <c r="M189" s="22"/>
      <c r="N189" s="30">
        <v>0.34735682977020982</v>
      </c>
      <c r="O189" s="58">
        <f t="shared" si="22"/>
        <v>124</v>
      </c>
      <c r="P189" s="32">
        <v>0.57348851459727679</v>
      </c>
      <c r="Q189" s="33">
        <v>156</v>
      </c>
      <c r="R189" s="32">
        <v>0.20804043083546628</v>
      </c>
      <c r="S189" s="33">
        <v>153</v>
      </c>
      <c r="T189" s="32">
        <v>0.50362228727561875</v>
      </c>
      <c r="U189" s="33">
        <v>128</v>
      </c>
      <c r="V189" s="22"/>
      <c r="W189" s="30">
        <v>0.14394559588534289</v>
      </c>
      <c r="X189" s="58">
        <f t="shared" si="23"/>
        <v>65</v>
      </c>
      <c r="Y189" s="32">
        <v>1.558846453624318E-2</v>
      </c>
      <c r="Z189" s="35">
        <v>153</v>
      </c>
      <c r="AA189" s="32">
        <v>0.29744928859796621</v>
      </c>
      <c r="AB189" s="35">
        <v>131</v>
      </c>
      <c r="AC189" s="32">
        <v>0.18896354898640522</v>
      </c>
      <c r="AD189" s="35">
        <v>142</v>
      </c>
      <c r="AE189" s="32">
        <v>4.6891441941937805E-2</v>
      </c>
      <c r="AF189" s="35">
        <v>76</v>
      </c>
      <c r="AG189" s="22"/>
      <c r="AH189" s="30">
        <v>0.23266716259035147</v>
      </c>
      <c r="AI189" s="58">
        <f t="shared" si="24"/>
        <v>63</v>
      </c>
      <c r="AJ189" s="32">
        <v>0.35526732550067097</v>
      </c>
      <c r="AK189" s="33">
        <v>108</v>
      </c>
      <c r="AL189" s="32">
        <v>0.21795278167518789</v>
      </c>
      <c r="AM189" s="33">
        <v>80</v>
      </c>
      <c r="AN189" s="22"/>
      <c r="AO189" s="30">
        <v>0.5001772234425016</v>
      </c>
      <c r="AP189" s="58">
        <f t="shared" si="25"/>
        <v>119</v>
      </c>
      <c r="AQ189" s="22"/>
      <c r="AR189" s="30">
        <v>0.32825033060055098</v>
      </c>
      <c r="AS189" s="58">
        <f t="shared" si="26"/>
        <v>90</v>
      </c>
      <c r="AT189" s="30">
        <v>0.34661360151111564</v>
      </c>
      <c r="AU189" s="31">
        <v>53</v>
      </c>
      <c r="AV189" s="30">
        <v>0.37294545373841265</v>
      </c>
      <c r="AW189" s="31">
        <v>141</v>
      </c>
      <c r="AX189" s="24"/>
      <c r="AY189" s="30">
        <v>0.23653239504202384</v>
      </c>
      <c r="AZ189" s="58">
        <f t="shared" si="27"/>
        <v>68</v>
      </c>
      <c r="BA189" s="3">
        <v>0.37668842930138258</v>
      </c>
      <c r="BB189" s="13">
        <v>76</v>
      </c>
      <c r="BC189" s="2">
        <v>0.39505488724244209</v>
      </c>
      <c r="BD189" s="13">
        <v>125</v>
      </c>
      <c r="BE189" s="2">
        <v>1.8648018648018648E-3</v>
      </c>
      <c r="BF189" s="13">
        <v>147</v>
      </c>
      <c r="BH189" s="31">
        <f t="shared" si="28"/>
        <v>82.875</v>
      </c>
      <c r="BI189" s="31">
        <f t="shared" si="29"/>
        <v>75</v>
      </c>
      <c r="BJ189" s="54"/>
    </row>
    <row r="190" spans="1:62">
      <c r="A190" s="48" t="s">
        <v>27</v>
      </c>
      <c r="B190" s="51">
        <v>-3.8116931323396499</v>
      </c>
      <c r="C190" s="58">
        <f t="shared" si="20"/>
        <v>75</v>
      </c>
      <c r="D190" s="22"/>
      <c r="E190" s="30">
        <v>0.3647429514980311</v>
      </c>
      <c r="F190" s="58">
        <f t="shared" si="21"/>
        <v>127</v>
      </c>
      <c r="G190" s="32">
        <v>0.12475326166798263</v>
      </c>
      <c r="H190" s="33">
        <v>87</v>
      </c>
      <c r="I190" s="32">
        <v>0.73110172163113529</v>
      </c>
      <c r="J190" s="33">
        <v>227</v>
      </c>
      <c r="K190" s="32">
        <v>0.35895165891497638</v>
      </c>
      <c r="L190" s="33">
        <v>109</v>
      </c>
      <c r="M190" s="22"/>
      <c r="N190" s="30">
        <v>0.255969848076602</v>
      </c>
      <c r="O190" s="58">
        <f t="shared" si="22"/>
        <v>56</v>
      </c>
      <c r="P190" s="32">
        <v>0.45562338775102607</v>
      </c>
      <c r="Q190" s="33">
        <v>104</v>
      </c>
      <c r="R190" s="32">
        <v>0.11260563009899816</v>
      </c>
      <c r="S190" s="33">
        <v>67</v>
      </c>
      <c r="T190" s="32">
        <v>0.26367310162510676</v>
      </c>
      <c r="U190" s="33">
        <v>19</v>
      </c>
      <c r="V190" s="22"/>
      <c r="W190" s="30">
        <v>0.13628286144952181</v>
      </c>
      <c r="X190" s="58">
        <f t="shared" si="23"/>
        <v>58</v>
      </c>
      <c r="Y190" s="32">
        <v>5.7553956834532375E-3</v>
      </c>
      <c r="Z190" s="35">
        <v>61</v>
      </c>
      <c r="AA190" s="32">
        <v>0.17839287150031138</v>
      </c>
      <c r="AB190" s="35">
        <v>50</v>
      </c>
      <c r="AC190" s="32">
        <v>5.6608242093360323E-2</v>
      </c>
      <c r="AD190" s="35">
        <v>9</v>
      </c>
      <c r="AE190" s="32">
        <v>4.121674241279509E-2</v>
      </c>
      <c r="AF190" s="35">
        <v>72</v>
      </c>
      <c r="AG190" s="22"/>
      <c r="AH190" s="30">
        <v>0.16793177007212257</v>
      </c>
      <c r="AI190" s="58">
        <f t="shared" si="24"/>
        <v>21</v>
      </c>
      <c r="AJ190" s="32">
        <v>0.25034134271861141</v>
      </c>
      <c r="AK190" s="33">
        <v>31</v>
      </c>
      <c r="AL190" s="32">
        <v>0.19043599856676208</v>
      </c>
      <c r="AM190" s="33">
        <v>61</v>
      </c>
      <c r="AN190" s="22"/>
      <c r="AO190" s="30">
        <v>0.40602007308457594</v>
      </c>
      <c r="AP190" s="58">
        <f t="shared" si="25"/>
        <v>57</v>
      </c>
      <c r="AQ190" s="22"/>
      <c r="AR190" s="30">
        <v>0.38659266437680723</v>
      </c>
      <c r="AS190" s="58">
        <f t="shared" si="26"/>
        <v>123</v>
      </c>
      <c r="AT190" s="30">
        <v>0.47051102367669534</v>
      </c>
      <c r="AU190" s="31">
        <v>111</v>
      </c>
      <c r="AV190" s="30">
        <v>0.22389235783617278</v>
      </c>
      <c r="AW190" s="31">
        <v>32</v>
      </c>
      <c r="AX190" s="24"/>
      <c r="AY190" s="30">
        <v>0.30086693007791304</v>
      </c>
      <c r="AZ190" s="58">
        <f t="shared" si="27"/>
        <v>139</v>
      </c>
      <c r="BA190" s="3">
        <v>0.60005210614402793</v>
      </c>
      <c r="BB190" s="13">
        <v>203</v>
      </c>
      <c r="BC190" s="2">
        <v>0.28984815637931099</v>
      </c>
      <c r="BD190" s="13">
        <v>69</v>
      </c>
      <c r="BE190" s="2">
        <v>4.662004662004662E-4</v>
      </c>
      <c r="BF190" s="13">
        <v>78</v>
      </c>
      <c r="BH190" s="31">
        <f t="shared" si="28"/>
        <v>82</v>
      </c>
      <c r="BI190" s="31">
        <f t="shared" si="29"/>
        <v>74</v>
      </c>
      <c r="BJ190" s="54"/>
    </row>
    <row r="191" spans="1:62">
      <c r="A191" s="48" t="s">
        <v>248</v>
      </c>
      <c r="B191" s="51">
        <v>-3.8394968684432205</v>
      </c>
      <c r="C191" s="58">
        <f t="shared" si="20"/>
        <v>74</v>
      </c>
      <c r="D191" s="22"/>
      <c r="E191" s="30">
        <v>0.37438708705648022</v>
      </c>
      <c r="F191" s="58">
        <f t="shared" si="21"/>
        <v>130</v>
      </c>
      <c r="G191" s="32">
        <v>0.22311787737553482</v>
      </c>
      <c r="H191" s="33">
        <v>178</v>
      </c>
      <c r="I191" s="32">
        <v>0.54671398304055241</v>
      </c>
      <c r="J191" s="33">
        <v>127</v>
      </c>
      <c r="K191" s="32">
        <v>0.20882362273687549</v>
      </c>
      <c r="L191" s="33">
        <v>40</v>
      </c>
      <c r="M191" s="22"/>
      <c r="N191" s="30">
        <v>0.15468475009729724</v>
      </c>
      <c r="O191" s="58">
        <f t="shared" si="22"/>
        <v>15</v>
      </c>
      <c r="P191" s="32">
        <v>0.39337701206594844</v>
      </c>
      <c r="Q191" s="33">
        <v>75</v>
      </c>
      <c r="R191" s="32">
        <v>0.1288290405593539</v>
      </c>
      <c r="S191" s="33">
        <v>82</v>
      </c>
      <c r="T191" s="32">
        <v>0.45329158616049625</v>
      </c>
      <c r="U191" s="33">
        <v>97</v>
      </c>
      <c r="V191" s="22"/>
      <c r="W191" s="30">
        <v>0.20462147998663982</v>
      </c>
      <c r="X191" s="58">
        <f t="shared" si="23"/>
        <v>152</v>
      </c>
      <c r="Y191" s="32">
        <v>0.15102974828375287</v>
      </c>
      <c r="Z191" s="35">
        <v>246</v>
      </c>
      <c r="AA191" s="32">
        <v>0.1605217818691114</v>
      </c>
      <c r="AB191" s="35">
        <v>40</v>
      </c>
      <c r="AC191" s="32">
        <v>0.15054909744113923</v>
      </c>
      <c r="AD191" s="35">
        <v>109</v>
      </c>
      <c r="AE191" s="32">
        <v>0.11583424076746836</v>
      </c>
      <c r="AF191" s="35">
        <v>127</v>
      </c>
      <c r="AG191" s="22"/>
      <c r="AH191" s="30">
        <v>0.21458464742157771</v>
      </c>
      <c r="AI191" s="58">
        <f t="shared" si="24"/>
        <v>45</v>
      </c>
      <c r="AJ191" s="32">
        <v>0.4788580696683824</v>
      </c>
      <c r="AK191" s="33">
        <v>174</v>
      </c>
      <c r="AL191" s="32">
        <v>0.36625392524094574</v>
      </c>
      <c r="AM191" s="33">
        <v>172</v>
      </c>
      <c r="AN191" s="22"/>
      <c r="AO191" s="30">
        <v>0.38733345430983851</v>
      </c>
      <c r="AP191" s="58">
        <f t="shared" si="25"/>
        <v>47</v>
      </c>
      <c r="AQ191" s="22"/>
      <c r="AR191" s="30">
        <v>0.40108715312051157</v>
      </c>
      <c r="AS191" s="58">
        <f t="shared" si="26"/>
        <v>132</v>
      </c>
      <c r="AT191" s="30">
        <v>0.50211639741223069</v>
      </c>
      <c r="AU191" s="31">
        <v>129</v>
      </c>
      <c r="AV191" s="30">
        <v>0.17795767614992933</v>
      </c>
      <c r="AW191" s="31">
        <v>11</v>
      </c>
      <c r="AX191" s="24"/>
      <c r="AY191" s="30">
        <v>0.27485751635035166</v>
      </c>
      <c r="AZ191" s="58">
        <f t="shared" si="27"/>
        <v>108</v>
      </c>
      <c r="BA191" s="3">
        <v>0.5305444969789217</v>
      </c>
      <c r="BB191" s="13">
        <v>168</v>
      </c>
      <c r="BC191" s="2">
        <v>0.43695590445873417</v>
      </c>
      <c r="BD191" s="13">
        <v>148</v>
      </c>
      <c r="BE191" s="2">
        <v>3.7296037296037296E-3</v>
      </c>
      <c r="BF191" s="13">
        <v>181</v>
      </c>
      <c r="BH191" s="31">
        <f t="shared" si="28"/>
        <v>87.875</v>
      </c>
      <c r="BI191" s="31">
        <f t="shared" si="29"/>
        <v>76</v>
      </c>
      <c r="BJ191" s="54"/>
    </row>
    <row r="192" spans="1:62">
      <c r="A192" s="48" t="s">
        <v>62</v>
      </c>
      <c r="B192" s="51">
        <v>-3.9925139646830723</v>
      </c>
      <c r="C192" s="58">
        <f t="shared" si="20"/>
        <v>73</v>
      </c>
      <c r="D192" s="22"/>
      <c r="E192" s="30">
        <v>0.22975212257007907</v>
      </c>
      <c r="F192" s="58">
        <f t="shared" si="21"/>
        <v>33</v>
      </c>
      <c r="G192" s="32">
        <v>0.19058969145905283</v>
      </c>
      <c r="H192" s="33">
        <v>150</v>
      </c>
      <c r="I192" s="32">
        <v>0.63911416123944376</v>
      </c>
      <c r="J192" s="33">
        <v>185</v>
      </c>
      <c r="K192" s="32">
        <v>0.36552105190024209</v>
      </c>
      <c r="L192" s="33">
        <v>110</v>
      </c>
      <c r="M192" s="22"/>
      <c r="N192" s="30">
        <v>0.43435856159607161</v>
      </c>
      <c r="O192" s="58">
        <f t="shared" si="22"/>
        <v>201</v>
      </c>
      <c r="P192" s="32">
        <v>0.72884547760537477</v>
      </c>
      <c r="Q192" s="33">
        <v>237</v>
      </c>
      <c r="R192" s="32">
        <v>0.16780146512887223</v>
      </c>
      <c r="S192" s="33">
        <v>119</v>
      </c>
      <c r="T192" s="32">
        <v>0.40022548899484717</v>
      </c>
      <c r="U192" s="33">
        <v>74</v>
      </c>
      <c r="V192" s="22"/>
      <c r="W192" s="30">
        <v>0.13617970027638934</v>
      </c>
      <c r="X192" s="58">
        <f t="shared" si="23"/>
        <v>57</v>
      </c>
      <c r="Y192" s="32">
        <v>2.7285129604365622E-2</v>
      </c>
      <c r="Z192" s="35">
        <v>183</v>
      </c>
      <c r="AA192" s="32">
        <v>0.26985662539566585</v>
      </c>
      <c r="AB192" s="35">
        <v>109</v>
      </c>
      <c r="AC192" s="32">
        <v>9.2292352280474832E-2</v>
      </c>
      <c r="AD192" s="35">
        <v>38</v>
      </c>
      <c r="AE192" s="32">
        <v>1.9000117114572498E-2</v>
      </c>
      <c r="AF192" s="35">
        <v>41</v>
      </c>
      <c r="AG192" s="22"/>
      <c r="AH192" s="30">
        <v>0.16846253727106542</v>
      </c>
      <c r="AI192" s="58">
        <f t="shared" si="24"/>
        <v>22</v>
      </c>
      <c r="AJ192" s="32">
        <v>0.38386997855188421</v>
      </c>
      <c r="AK192" s="33">
        <v>128</v>
      </c>
      <c r="AL192" s="32">
        <v>0.21215265900277155</v>
      </c>
      <c r="AM192" s="33">
        <v>76</v>
      </c>
      <c r="AN192" s="22"/>
      <c r="AO192" s="30">
        <v>0.506815025800603</v>
      </c>
      <c r="AP192" s="58">
        <f t="shared" si="25"/>
        <v>123</v>
      </c>
      <c r="AQ192" s="22"/>
      <c r="AR192" s="30">
        <v>0.2733671179231687</v>
      </c>
      <c r="AS192" s="58">
        <f t="shared" si="26"/>
        <v>56</v>
      </c>
      <c r="AT192" s="30">
        <v>0.36245828406482117</v>
      </c>
      <c r="AU192" s="31">
        <v>60</v>
      </c>
      <c r="AV192" s="30">
        <v>0.27936996906098061</v>
      </c>
      <c r="AW192" s="31">
        <v>70</v>
      </c>
      <c r="AX192" s="24"/>
      <c r="AY192" s="30">
        <v>0.24051928701268591</v>
      </c>
      <c r="AZ192" s="58">
        <f t="shared" si="27"/>
        <v>73</v>
      </c>
      <c r="BA192" s="3">
        <v>0.49787760199023789</v>
      </c>
      <c r="BB192" s="13">
        <v>141</v>
      </c>
      <c r="BC192" s="2">
        <v>0.1816928678787792</v>
      </c>
      <c r="BD192" s="13">
        <v>26</v>
      </c>
      <c r="BE192" s="2">
        <v>-4.662004662004662E-4</v>
      </c>
      <c r="BF192" s="13">
        <v>8</v>
      </c>
      <c r="BH192" s="31">
        <f t="shared" si="28"/>
        <v>79.75</v>
      </c>
      <c r="BI192" s="31">
        <f t="shared" si="29"/>
        <v>71</v>
      </c>
      <c r="BJ192" s="54"/>
    </row>
    <row r="193" spans="1:62">
      <c r="A193" s="48" t="s">
        <v>287</v>
      </c>
      <c r="B193" s="51">
        <v>-4.0771608793567902</v>
      </c>
      <c r="C193" s="58">
        <f t="shared" si="20"/>
        <v>72</v>
      </c>
      <c r="D193" s="22"/>
      <c r="E193" s="30">
        <v>0.36280775583233399</v>
      </c>
      <c r="F193" s="58">
        <f t="shared" si="21"/>
        <v>126</v>
      </c>
      <c r="G193" s="32">
        <v>0.1714052724481013</v>
      </c>
      <c r="H193" s="33">
        <v>130</v>
      </c>
      <c r="I193" s="32">
        <v>0.67717156488142805</v>
      </c>
      <c r="J193" s="33">
        <v>201</v>
      </c>
      <c r="K193" s="32">
        <v>0.27346910470782648</v>
      </c>
      <c r="L193" s="33">
        <v>63</v>
      </c>
      <c r="M193" s="22"/>
      <c r="N193" s="30">
        <v>0.17913487339500625</v>
      </c>
      <c r="O193" s="58">
        <f t="shared" si="22"/>
        <v>21</v>
      </c>
      <c r="P193" s="32">
        <v>0.558511088051583</v>
      </c>
      <c r="Q193" s="33">
        <v>151</v>
      </c>
      <c r="R193" s="32">
        <v>7.7727877581070332E-2</v>
      </c>
      <c r="S193" s="33">
        <v>37</v>
      </c>
      <c r="T193" s="32">
        <v>0.46498150803008431</v>
      </c>
      <c r="U193" s="33">
        <v>109</v>
      </c>
      <c r="V193" s="22"/>
      <c r="W193" s="30">
        <v>0.15227936978901147</v>
      </c>
      <c r="X193" s="58">
        <f t="shared" si="23"/>
        <v>80</v>
      </c>
      <c r="Y193" s="32">
        <v>3.0303030303030304E-2</v>
      </c>
      <c r="Z193" s="35">
        <v>194</v>
      </c>
      <c r="AA193" s="32">
        <v>0.25242768189196046</v>
      </c>
      <c r="AB193" s="35">
        <v>95</v>
      </c>
      <c r="AC193" s="32">
        <v>5.7430252604236266E-2</v>
      </c>
      <c r="AD193" s="35">
        <v>10</v>
      </c>
      <c r="AE193" s="32">
        <v>3.0397012760573377E-3</v>
      </c>
      <c r="AF193" s="35">
        <v>10</v>
      </c>
      <c r="AG193" s="22"/>
      <c r="AH193" s="30">
        <v>0.18462772678941902</v>
      </c>
      <c r="AI193" s="58">
        <f t="shared" si="24"/>
        <v>26</v>
      </c>
      <c r="AJ193" s="32">
        <v>0.32044990269197871</v>
      </c>
      <c r="AK193" s="33">
        <v>81</v>
      </c>
      <c r="AL193" s="32">
        <v>0.26372765135932347</v>
      </c>
      <c r="AM193" s="33">
        <v>115</v>
      </c>
      <c r="AN193" s="22"/>
      <c r="AO193" s="30">
        <v>0.48942139434415582</v>
      </c>
      <c r="AP193" s="58">
        <f t="shared" si="25"/>
        <v>112</v>
      </c>
      <c r="AQ193" s="22"/>
      <c r="AR193" s="30">
        <v>0.20083607658494457</v>
      </c>
      <c r="AS193" s="58">
        <f t="shared" si="26"/>
        <v>22</v>
      </c>
      <c r="AT193" s="30">
        <v>0.50514271012245959</v>
      </c>
      <c r="AU193" s="31">
        <v>130</v>
      </c>
      <c r="AV193" s="30">
        <v>0.20515156975143492</v>
      </c>
      <c r="AW193" s="31">
        <v>26</v>
      </c>
      <c r="AX193" s="24"/>
      <c r="AY193" s="30">
        <v>0.38432454762757978</v>
      </c>
      <c r="AZ193" s="58">
        <f t="shared" si="27"/>
        <v>204</v>
      </c>
      <c r="BA193" s="3">
        <v>0.39957648371560539</v>
      </c>
      <c r="BB193" s="13">
        <v>89</v>
      </c>
      <c r="BC193" s="2">
        <v>0.26996021536992731</v>
      </c>
      <c r="BD193" s="13">
        <v>61</v>
      </c>
      <c r="BE193" s="2">
        <v>4.662004662004662E-4</v>
      </c>
      <c r="BF193" s="13">
        <v>80</v>
      </c>
      <c r="BH193" s="31">
        <f t="shared" si="28"/>
        <v>82.875</v>
      </c>
      <c r="BI193" s="31">
        <f t="shared" si="29"/>
        <v>73</v>
      </c>
      <c r="BJ193" s="54"/>
    </row>
    <row r="194" spans="1:62">
      <c r="A194" s="48" t="s">
        <v>254</v>
      </c>
      <c r="B194" s="51">
        <v>-4.107095603087803</v>
      </c>
      <c r="C194" s="58">
        <f t="shared" si="20"/>
        <v>71</v>
      </c>
      <c r="D194" s="22"/>
      <c r="E194" s="30">
        <v>0.415326902789944</v>
      </c>
      <c r="F194" s="58">
        <f t="shared" si="21"/>
        <v>151</v>
      </c>
      <c r="G194" s="32">
        <v>2.4374744090466024E-2</v>
      </c>
      <c r="H194" s="33">
        <v>9</v>
      </c>
      <c r="I194" s="32">
        <v>0.325074714799098</v>
      </c>
      <c r="J194" s="33">
        <v>15</v>
      </c>
      <c r="K194" s="32">
        <v>0.38296571043943889</v>
      </c>
      <c r="L194" s="33">
        <v>116</v>
      </c>
      <c r="M194" s="22"/>
      <c r="N194" s="30">
        <v>0.25792477516935131</v>
      </c>
      <c r="O194" s="58">
        <f t="shared" si="22"/>
        <v>58</v>
      </c>
      <c r="P194" s="32">
        <v>0.43622192454826425</v>
      </c>
      <c r="Q194" s="33">
        <v>97</v>
      </c>
      <c r="R194" s="32">
        <v>0.15797423352823056</v>
      </c>
      <c r="S194" s="33">
        <v>108</v>
      </c>
      <c r="T194" s="32">
        <v>0.58473300150466334</v>
      </c>
      <c r="U194" s="33">
        <v>169</v>
      </c>
      <c r="V194" s="22"/>
      <c r="W194" s="30">
        <v>0.164419852950385</v>
      </c>
      <c r="X194" s="58">
        <f t="shared" si="23"/>
        <v>95</v>
      </c>
      <c r="Y194" s="32">
        <v>1.6016016016016016E-2</v>
      </c>
      <c r="Z194" s="35">
        <v>155</v>
      </c>
      <c r="AA194" s="32">
        <v>0.25897694685890243</v>
      </c>
      <c r="AB194" s="35">
        <v>100</v>
      </c>
      <c r="AC194" s="32">
        <v>0.25743820240535276</v>
      </c>
      <c r="AD194" s="35">
        <v>187</v>
      </c>
      <c r="AE194" s="32">
        <v>6.5915261366678137E-3</v>
      </c>
      <c r="AF194" s="35">
        <v>21</v>
      </c>
      <c r="AG194" s="22"/>
      <c r="AH194" s="30">
        <v>0.12958172283625691</v>
      </c>
      <c r="AI194" s="58">
        <f t="shared" si="24"/>
        <v>12</v>
      </c>
      <c r="AJ194" s="32">
        <v>0.35288729267333985</v>
      </c>
      <c r="AK194" s="33">
        <v>105</v>
      </c>
      <c r="AL194" s="32">
        <v>0.18543028305367104</v>
      </c>
      <c r="AM194" s="33">
        <v>55</v>
      </c>
      <c r="AN194" s="22"/>
      <c r="AO194" s="30">
        <v>0.54308753820296896</v>
      </c>
      <c r="AP194" s="58">
        <f t="shared" si="25"/>
        <v>148</v>
      </c>
      <c r="AQ194" s="22"/>
      <c r="AR194" s="30">
        <v>0.19682694247950064</v>
      </c>
      <c r="AS194" s="58">
        <f t="shared" si="26"/>
        <v>19</v>
      </c>
      <c r="AT194" s="30">
        <v>0.352259965835237</v>
      </c>
      <c r="AU194" s="31">
        <v>57</v>
      </c>
      <c r="AV194" s="30">
        <v>0.34072695101952338</v>
      </c>
      <c r="AW194" s="31">
        <v>114</v>
      </c>
      <c r="AX194" s="24"/>
      <c r="AY194" s="30">
        <v>0.25348699398357216</v>
      </c>
      <c r="AZ194" s="58">
        <f t="shared" si="27"/>
        <v>84</v>
      </c>
      <c r="BA194" s="3">
        <v>0.53252871699871895</v>
      </c>
      <c r="BB194" s="13">
        <v>170</v>
      </c>
      <c r="BC194" s="2">
        <v>0.23205929358228836</v>
      </c>
      <c r="BD194" s="13">
        <v>45</v>
      </c>
      <c r="BE194" s="2">
        <v>4.662004662004662E-4</v>
      </c>
      <c r="BF194" s="13">
        <v>81</v>
      </c>
      <c r="BH194" s="31">
        <f t="shared" si="28"/>
        <v>79.75</v>
      </c>
      <c r="BI194" s="31">
        <f t="shared" si="29"/>
        <v>71</v>
      </c>
      <c r="BJ194" s="54"/>
    </row>
    <row r="195" spans="1:62">
      <c r="A195" s="48" t="s">
        <v>124</v>
      </c>
      <c r="B195" s="51">
        <v>-4.1183616653401591</v>
      </c>
      <c r="C195" s="58">
        <f t="shared" ref="C195:C258" si="30">RANK(B195,B$3:B$264,1)</f>
        <v>70</v>
      </c>
      <c r="D195" s="22"/>
      <c r="E195" s="30">
        <v>0.21286321582456222</v>
      </c>
      <c r="F195" s="58">
        <f t="shared" ref="F195:F258" si="31">RANK(E195,E$3:E$264,1)</f>
        <v>24</v>
      </c>
      <c r="G195" s="32">
        <v>0.14117109801637195</v>
      </c>
      <c r="H195" s="33">
        <v>102</v>
      </c>
      <c r="I195" s="32">
        <v>0.26812945566286078</v>
      </c>
      <c r="J195" s="33">
        <v>5</v>
      </c>
      <c r="K195" s="32">
        <v>0.59650847828750431</v>
      </c>
      <c r="L195" s="33">
        <v>214</v>
      </c>
      <c r="M195" s="22"/>
      <c r="N195" s="30">
        <v>0.27670689436783941</v>
      </c>
      <c r="O195" s="58">
        <f t="shared" ref="O195:O258" si="32">RANK(N195,N$3:N$264,1)</f>
        <v>68</v>
      </c>
      <c r="P195" s="32">
        <v>0.29766873945356886</v>
      </c>
      <c r="Q195" s="33">
        <v>34</v>
      </c>
      <c r="R195" s="32">
        <v>0.17039514263995714</v>
      </c>
      <c r="S195" s="33">
        <v>122</v>
      </c>
      <c r="T195" s="32">
        <v>0.31040114167175265</v>
      </c>
      <c r="U195" s="33">
        <v>33</v>
      </c>
      <c r="V195" s="22"/>
      <c r="W195" s="30">
        <v>0.18414958894018468</v>
      </c>
      <c r="X195" s="58">
        <f t="shared" ref="X195:X258" si="33">RANK(W195,W$3:W$264,1)</f>
        <v>129</v>
      </c>
      <c r="Y195" s="32">
        <v>6.6426792139496257E-3</v>
      </c>
      <c r="Z195" s="35">
        <v>72</v>
      </c>
      <c r="AA195" s="32">
        <v>1.283411326729807E-2</v>
      </c>
      <c r="AB195" s="35">
        <v>3</v>
      </c>
      <c r="AC195" s="32">
        <v>7.1061998733494197E-2</v>
      </c>
      <c r="AD195" s="35">
        <v>20</v>
      </c>
      <c r="AE195" s="32">
        <v>0.12997737272694446</v>
      </c>
      <c r="AF195" s="35">
        <v>135</v>
      </c>
      <c r="AG195" s="22"/>
      <c r="AH195" s="30">
        <v>0.22627282861244868</v>
      </c>
      <c r="AI195" s="58">
        <f t="shared" ref="AI195:AI258" si="34">RANK(AH195,AH$3:AH$264,1)</f>
        <v>55</v>
      </c>
      <c r="AJ195" s="32">
        <v>0.15797216647739173</v>
      </c>
      <c r="AK195" s="33">
        <v>14</v>
      </c>
      <c r="AL195" s="32">
        <v>0.140882892972444</v>
      </c>
      <c r="AM195" s="33">
        <v>22</v>
      </c>
      <c r="AN195" s="22"/>
      <c r="AO195" s="30">
        <v>0.5867304628064377</v>
      </c>
      <c r="AP195" s="58">
        <f t="shared" ref="AP195:AP258" si="35">RANK(AO195,AO$3:AO$264,1)</f>
        <v>175</v>
      </c>
      <c r="AQ195" s="22"/>
      <c r="AR195" s="30">
        <v>0.24294250904406323</v>
      </c>
      <c r="AS195" s="58">
        <f t="shared" ref="AS195:AS258" si="36">RANK(AR195,AR$3:AR$264,1)</f>
        <v>42</v>
      </c>
      <c r="AT195" s="30">
        <v>0.53353624095152441</v>
      </c>
      <c r="AU195" s="31">
        <v>150</v>
      </c>
      <c r="AV195" s="30">
        <v>0.69930974498262122</v>
      </c>
      <c r="AW195" s="31">
        <v>254</v>
      </c>
      <c r="AX195" s="24"/>
      <c r="AY195" s="30">
        <v>0.2575562818155715</v>
      </c>
      <c r="AZ195" s="58">
        <f t="shared" ref="AZ195:AZ258" si="37">RANK(AY195,AY$3:AY$264,1)</f>
        <v>88</v>
      </c>
      <c r="BA195" s="3">
        <v>0.25260428410098462</v>
      </c>
      <c r="BB195" s="13">
        <v>30</v>
      </c>
      <c r="BC195" s="2">
        <v>0.17112432234436295</v>
      </c>
      <c r="BD195" s="13">
        <v>20</v>
      </c>
      <c r="BE195" s="2">
        <v>6.993006993006993E-3</v>
      </c>
      <c r="BF195" s="13">
        <v>207</v>
      </c>
      <c r="BH195" s="31">
        <f t="shared" si="28"/>
        <v>81.375</v>
      </c>
      <c r="BI195" s="31">
        <f t="shared" si="29"/>
        <v>71</v>
      </c>
      <c r="BJ195" s="54"/>
    </row>
    <row r="196" spans="1:62">
      <c r="A196" s="48" t="s">
        <v>286</v>
      </c>
      <c r="B196" s="51">
        <v>-4.3106169069808873</v>
      </c>
      <c r="C196" s="58">
        <f t="shared" si="30"/>
        <v>69</v>
      </c>
      <c r="D196" s="22"/>
      <c r="E196" s="30">
        <v>0.37419234858616751</v>
      </c>
      <c r="F196" s="58">
        <f t="shared" si="31"/>
        <v>129</v>
      </c>
      <c r="G196" s="32">
        <v>0.19176077908783457</v>
      </c>
      <c r="H196" s="33">
        <v>151</v>
      </c>
      <c r="I196" s="32">
        <v>0.29487018129226666</v>
      </c>
      <c r="J196" s="33">
        <v>12</v>
      </c>
      <c r="K196" s="32">
        <v>0.55712720586486941</v>
      </c>
      <c r="L196" s="33">
        <v>197</v>
      </c>
      <c r="M196" s="22"/>
      <c r="N196" s="30">
        <v>0.15801562988350201</v>
      </c>
      <c r="O196" s="58">
        <f t="shared" si="32"/>
        <v>17</v>
      </c>
      <c r="P196" s="32">
        <v>0.42819956493175404</v>
      </c>
      <c r="Q196" s="33">
        <v>95</v>
      </c>
      <c r="R196" s="32">
        <v>0</v>
      </c>
      <c r="S196" s="33">
        <v>1</v>
      </c>
      <c r="T196" s="32">
        <v>0.34444229483315358</v>
      </c>
      <c r="U196" s="33">
        <v>44</v>
      </c>
      <c r="V196" s="22"/>
      <c r="W196" s="30">
        <v>0.14771256616392286</v>
      </c>
      <c r="X196" s="58">
        <f t="shared" si="33"/>
        <v>71</v>
      </c>
      <c r="Y196" s="32">
        <v>9.7392715836461391E-3</v>
      </c>
      <c r="Z196" s="35">
        <v>108</v>
      </c>
      <c r="AA196" s="32">
        <v>0.21580702391994466</v>
      </c>
      <c r="AB196" s="35">
        <v>73</v>
      </c>
      <c r="AC196" s="32">
        <v>0.27507265076548815</v>
      </c>
      <c r="AD196" s="35">
        <v>199</v>
      </c>
      <c r="AE196" s="32">
        <v>0.28930147741118184</v>
      </c>
      <c r="AF196" s="35">
        <v>198</v>
      </c>
      <c r="AG196" s="22"/>
      <c r="AH196" s="30">
        <v>0.2022353154281703</v>
      </c>
      <c r="AI196" s="58">
        <f t="shared" si="34"/>
        <v>37</v>
      </c>
      <c r="AJ196" s="32">
        <v>0.17539457136941505</v>
      </c>
      <c r="AK196" s="33">
        <v>17</v>
      </c>
      <c r="AL196" s="32">
        <v>0.15439282709409213</v>
      </c>
      <c r="AM196" s="33">
        <v>31</v>
      </c>
      <c r="AN196" s="22"/>
      <c r="AO196" s="30">
        <v>0.57015959855838449</v>
      </c>
      <c r="AP196" s="58">
        <f t="shared" si="35"/>
        <v>165</v>
      </c>
      <c r="AQ196" s="22"/>
      <c r="AR196" s="30">
        <v>0.32409455971168782</v>
      </c>
      <c r="AS196" s="58">
        <f t="shared" si="36"/>
        <v>87</v>
      </c>
      <c r="AT196" s="30">
        <v>0.34296712452981232</v>
      </c>
      <c r="AU196" s="31">
        <v>52</v>
      </c>
      <c r="AV196" s="30">
        <v>0.53927483278200661</v>
      </c>
      <c r="AW196" s="31">
        <v>231</v>
      </c>
      <c r="AX196" s="24"/>
      <c r="AY196" s="30">
        <v>0.22739361392639068</v>
      </c>
      <c r="AZ196" s="58">
        <f t="shared" si="37"/>
        <v>59</v>
      </c>
      <c r="BA196" s="3">
        <v>0.46917755520646087</v>
      </c>
      <c r="BB196" s="13">
        <v>125</v>
      </c>
      <c r="BC196" s="2">
        <v>0.29640568635461723</v>
      </c>
      <c r="BD196" s="13">
        <v>77</v>
      </c>
      <c r="BE196" s="2">
        <v>5.0815850815850813E-2</v>
      </c>
      <c r="BF196" s="13">
        <v>250</v>
      </c>
      <c r="BH196" s="31">
        <f t="shared" ref="BH196:BH259" si="38">AVERAGE(C196,F196,O196,X196,AI196,AP196,AS196,AZ196)</f>
        <v>79.25</v>
      </c>
      <c r="BI196" s="31">
        <f t="shared" ref="BI196:BI259" si="39">RANK(BH196,BH196:BH457,1)</f>
        <v>70</v>
      </c>
      <c r="BJ196" s="54"/>
    </row>
    <row r="197" spans="1:62">
      <c r="A197" s="48" t="s">
        <v>220</v>
      </c>
      <c r="B197" s="51">
        <v>-4.3811714264711661</v>
      </c>
      <c r="C197" s="58">
        <f t="shared" si="30"/>
        <v>68</v>
      </c>
      <c r="D197" s="22"/>
      <c r="E197" s="30">
        <v>0.3460798869361954</v>
      </c>
      <c r="F197" s="58">
        <f t="shared" si="31"/>
        <v>117</v>
      </c>
      <c r="G197" s="32">
        <v>0.14187599325211145</v>
      </c>
      <c r="H197" s="33">
        <v>104</v>
      </c>
      <c r="I197" s="32">
        <v>0.523838179545558</v>
      </c>
      <c r="J197" s="33">
        <v>109</v>
      </c>
      <c r="K197" s="32">
        <v>0.3710711180141642</v>
      </c>
      <c r="L197" s="33">
        <v>113</v>
      </c>
      <c r="M197" s="22"/>
      <c r="N197" s="30">
        <v>0.25524980202039527</v>
      </c>
      <c r="O197" s="58">
        <f t="shared" si="32"/>
        <v>55</v>
      </c>
      <c r="P197" s="32">
        <v>0.36565674837770001</v>
      </c>
      <c r="Q197" s="33">
        <v>59</v>
      </c>
      <c r="R197" s="32">
        <v>0.29455525226919982</v>
      </c>
      <c r="S197" s="33">
        <v>199</v>
      </c>
      <c r="T197" s="32">
        <v>0.35305397914587155</v>
      </c>
      <c r="U197" s="33">
        <v>46</v>
      </c>
      <c r="V197" s="22"/>
      <c r="W197" s="30">
        <v>0.12297086209729341</v>
      </c>
      <c r="X197" s="58">
        <f t="shared" si="33"/>
        <v>41</v>
      </c>
      <c r="Y197" s="32">
        <v>2.8880866425992781E-2</v>
      </c>
      <c r="Z197" s="35">
        <v>189</v>
      </c>
      <c r="AA197" s="32">
        <v>0.18778519494364626</v>
      </c>
      <c r="AB197" s="35">
        <v>57</v>
      </c>
      <c r="AC197" s="32">
        <v>0.11980913721552985</v>
      </c>
      <c r="AD197" s="35">
        <v>67</v>
      </c>
      <c r="AE197" s="32">
        <v>0.13248196094712317</v>
      </c>
      <c r="AF197" s="35">
        <v>137</v>
      </c>
      <c r="AG197" s="22"/>
      <c r="AH197" s="30">
        <v>0.23923274849655662</v>
      </c>
      <c r="AI197" s="58">
        <f t="shared" si="34"/>
        <v>70</v>
      </c>
      <c r="AJ197" s="32">
        <v>0.25433889761202738</v>
      </c>
      <c r="AK197" s="33">
        <v>33</v>
      </c>
      <c r="AL197" s="32">
        <v>0.17000837599254884</v>
      </c>
      <c r="AM197" s="33">
        <v>41</v>
      </c>
      <c r="AN197" s="22"/>
      <c r="AO197" s="30">
        <v>0.43218448955762789</v>
      </c>
      <c r="AP197" s="58">
        <f t="shared" si="35"/>
        <v>71</v>
      </c>
      <c r="AQ197" s="22"/>
      <c r="AR197" s="30">
        <v>0.33623940130448132</v>
      </c>
      <c r="AS197" s="58">
        <f t="shared" si="36"/>
        <v>93</v>
      </c>
      <c r="AT197" s="30">
        <v>0.33552724831267561</v>
      </c>
      <c r="AU197" s="31">
        <v>51</v>
      </c>
      <c r="AV197" s="30">
        <v>0.31424557936178493</v>
      </c>
      <c r="AW197" s="31">
        <v>92</v>
      </c>
      <c r="AX197" s="24"/>
      <c r="AY197" s="30">
        <v>0.24931594165740537</v>
      </c>
      <c r="AZ197" s="58">
        <f t="shared" si="37"/>
        <v>79</v>
      </c>
      <c r="BA197" s="3">
        <v>0.43514415885059676</v>
      </c>
      <c r="BB197" s="13">
        <v>106</v>
      </c>
      <c r="BC197" s="2">
        <v>0.1842725153893002</v>
      </c>
      <c r="BD197" s="13">
        <v>28</v>
      </c>
      <c r="BE197" s="2">
        <v>4.662004662004662E-4</v>
      </c>
      <c r="BF197" s="13">
        <v>79</v>
      </c>
      <c r="BH197" s="31">
        <f t="shared" si="38"/>
        <v>74.25</v>
      </c>
      <c r="BI197" s="31">
        <f t="shared" si="39"/>
        <v>66</v>
      </c>
      <c r="BJ197" s="54"/>
    </row>
    <row r="198" spans="1:62">
      <c r="A198" s="48" t="s">
        <v>268</v>
      </c>
      <c r="B198" s="51">
        <v>-4.4006892768922796</v>
      </c>
      <c r="C198" s="58">
        <f t="shared" si="30"/>
        <v>67</v>
      </c>
      <c r="D198" s="22"/>
      <c r="E198" s="30">
        <v>0.38341381482577602</v>
      </c>
      <c r="F198" s="58">
        <f t="shared" si="31"/>
        <v>133</v>
      </c>
      <c r="G198" s="32">
        <v>0.12204294971858955</v>
      </c>
      <c r="H198" s="33">
        <v>80</v>
      </c>
      <c r="I198" s="32">
        <v>0.4570748773720178</v>
      </c>
      <c r="J198" s="33">
        <v>64</v>
      </c>
      <c r="K198" s="32">
        <v>0.2119661516830795</v>
      </c>
      <c r="L198" s="33">
        <v>42</v>
      </c>
      <c r="M198" s="22"/>
      <c r="N198" s="30">
        <v>0.34063825732074432</v>
      </c>
      <c r="O198" s="58">
        <f t="shared" si="32"/>
        <v>119</v>
      </c>
      <c r="P198" s="32">
        <v>0.33359490431639083</v>
      </c>
      <c r="Q198" s="33">
        <v>47</v>
      </c>
      <c r="R198" s="32">
        <v>8.6412939418189019E-2</v>
      </c>
      <c r="S198" s="33">
        <v>42</v>
      </c>
      <c r="T198" s="32">
        <v>0.56513423302241361</v>
      </c>
      <c r="U198" s="33">
        <v>161</v>
      </c>
      <c r="V198" s="22"/>
      <c r="W198" s="30">
        <v>0.11600511390010868</v>
      </c>
      <c r="X198" s="58">
        <f t="shared" si="33"/>
        <v>29</v>
      </c>
      <c r="Y198" s="32">
        <v>5.8608058608058608E-3</v>
      </c>
      <c r="Z198" s="35">
        <v>63</v>
      </c>
      <c r="AA198" s="32">
        <v>0.30133034229510941</v>
      </c>
      <c r="AB198" s="35">
        <v>135</v>
      </c>
      <c r="AC198" s="32">
        <v>0.20560171855788678</v>
      </c>
      <c r="AD198" s="35">
        <v>154</v>
      </c>
      <c r="AE198" s="32">
        <v>5.1264845754711283E-2</v>
      </c>
      <c r="AF198" s="35">
        <v>79</v>
      </c>
      <c r="AG198" s="22"/>
      <c r="AH198" s="30">
        <v>0.18961568452787431</v>
      </c>
      <c r="AI198" s="58">
        <f t="shared" si="34"/>
        <v>33</v>
      </c>
      <c r="AJ198" s="32">
        <v>0.28713696711325987</v>
      </c>
      <c r="AK198" s="33">
        <v>59</v>
      </c>
      <c r="AL198" s="32">
        <v>0.23186356706187858</v>
      </c>
      <c r="AM198" s="33">
        <v>87</v>
      </c>
      <c r="AN198" s="22"/>
      <c r="AO198" s="30">
        <v>0.40852126958658691</v>
      </c>
      <c r="AP198" s="58">
        <f t="shared" si="35"/>
        <v>60</v>
      </c>
      <c r="AQ198" s="22"/>
      <c r="AR198" s="30">
        <v>0.19134993379413817</v>
      </c>
      <c r="AS198" s="58">
        <f t="shared" si="36"/>
        <v>15</v>
      </c>
      <c r="AT198" s="30">
        <v>0.40755417191060556</v>
      </c>
      <c r="AU198" s="31">
        <v>81</v>
      </c>
      <c r="AV198" s="30">
        <v>0.25987499894983751</v>
      </c>
      <c r="AW198" s="31">
        <v>54</v>
      </c>
      <c r="AX198" s="24"/>
      <c r="AY198" s="30">
        <v>0.29276365498526208</v>
      </c>
      <c r="AZ198" s="58">
        <f t="shared" si="37"/>
        <v>127</v>
      </c>
      <c r="BA198" s="3">
        <v>0.3930846680099998</v>
      </c>
      <c r="BB198" s="13">
        <v>87</v>
      </c>
      <c r="BC198" s="2">
        <v>0.40919452005320855</v>
      </c>
      <c r="BD198" s="13">
        <v>131</v>
      </c>
      <c r="BE198" s="2">
        <v>9.324009324009324E-4</v>
      </c>
      <c r="BF198" s="13">
        <v>91</v>
      </c>
      <c r="BH198" s="31">
        <f t="shared" si="38"/>
        <v>72.875</v>
      </c>
      <c r="BI198" s="31">
        <f t="shared" si="39"/>
        <v>65</v>
      </c>
      <c r="BJ198" s="54"/>
    </row>
    <row r="199" spans="1:62">
      <c r="A199" s="48" t="s">
        <v>13</v>
      </c>
      <c r="B199" s="51">
        <v>-4.5118195306163447</v>
      </c>
      <c r="C199" s="58">
        <f t="shared" si="30"/>
        <v>66</v>
      </c>
      <c r="D199" s="22"/>
      <c r="E199" s="30">
        <v>0.2348778127495422</v>
      </c>
      <c r="F199" s="58">
        <f t="shared" si="31"/>
        <v>38</v>
      </c>
      <c r="G199" s="32">
        <v>9.4827667320893982E-2</v>
      </c>
      <c r="H199" s="33">
        <v>56</v>
      </c>
      <c r="I199" s="32">
        <v>0.37539193363680601</v>
      </c>
      <c r="J199" s="33">
        <v>29</v>
      </c>
      <c r="K199" s="32">
        <v>0.14580080091946576</v>
      </c>
      <c r="L199" s="33">
        <v>18</v>
      </c>
      <c r="M199" s="22"/>
      <c r="N199" s="30">
        <v>0.35009997506386981</v>
      </c>
      <c r="O199" s="58">
        <f t="shared" si="32"/>
        <v>127</v>
      </c>
      <c r="P199" s="32">
        <v>0.58322825289273095</v>
      </c>
      <c r="Q199" s="33">
        <v>165</v>
      </c>
      <c r="R199" s="32">
        <v>0.13146426957258514</v>
      </c>
      <c r="S199" s="33">
        <v>84</v>
      </c>
      <c r="T199" s="32">
        <v>0.47835627611822357</v>
      </c>
      <c r="U199" s="33">
        <v>115</v>
      </c>
      <c r="V199" s="22"/>
      <c r="W199" s="30">
        <v>0.16249044210242741</v>
      </c>
      <c r="X199" s="58">
        <f t="shared" si="33"/>
        <v>91</v>
      </c>
      <c r="Y199" s="32">
        <v>0.15462868769074262</v>
      </c>
      <c r="Z199" s="35">
        <v>248</v>
      </c>
      <c r="AA199" s="32">
        <v>0.40067734341313588</v>
      </c>
      <c r="AB199" s="35">
        <v>182</v>
      </c>
      <c r="AC199" s="32">
        <v>8.7274851444920351E-2</v>
      </c>
      <c r="AD199" s="35">
        <v>32</v>
      </c>
      <c r="AE199" s="32">
        <v>3.2720525426624403E-3</v>
      </c>
      <c r="AF199" s="35">
        <v>12</v>
      </c>
      <c r="AG199" s="22"/>
      <c r="AH199" s="30">
        <v>0.27761280901696617</v>
      </c>
      <c r="AI199" s="58">
        <f t="shared" si="34"/>
        <v>101</v>
      </c>
      <c r="AJ199" s="32">
        <v>0.36250678082380339</v>
      </c>
      <c r="AK199" s="33">
        <v>115</v>
      </c>
      <c r="AL199" s="32">
        <v>0.19302871726885523</v>
      </c>
      <c r="AM199" s="33">
        <v>63</v>
      </c>
      <c r="AN199" s="22"/>
      <c r="AO199" s="30">
        <v>0.28356324915749509</v>
      </c>
      <c r="AP199" s="58">
        <f t="shared" si="35"/>
        <v>16</v>
      </c>
      <c r="AQ199" s="22"/>
      <c r="AR199" s="30">
        <v>0.45736400695064644</v>
      </c>
      <c r="AS199" s="58">
        <f t="shared" si="36"/>
        <v>160</v>
      </c>
      <c r="AT199" s="30">
        <v>0.37762922740226079</v>
      </c>
      <c r="AU199" s="31">
        <v>67</v>
      </c>
      <c r="AV199" s="30">
        <v>0.19357445261773326</v>
      </c>
      <c r="AW199" s="31">
        <v>19</v>
      </c>
      <c r="AX199" s="24"/>
      <c r="AY199" s="30">
        <v>0.18728851860491957</v>
      </c>
      <c r="AZ199" s="58">
        <f t="shared" si="37"/>
        <v>28</v>
      </c>
      <c r="BA199" s="3">
        <v>0.44685062529049974</v>
      </c>
      <c r="BB199" s="13">
        <v>108</v>
      </c>
      <c r="BC199" s="2">
        <v>0.40772650079902262</v>
      </c>
      <c r="BD199" s="13">
        <v>129</v>
      </c>
      <c r="BE199" s="2">
        <v>0</v>
      </c>
      <c r="BF199" s="13">
        <v>45</v>
      </c>
      <c r="BH199" s="31">
        <f t="shared" si="38"/>
        <v>78.375</v>
      </c>
      <c r="BI199" s="31">
        <f t="shared" si="39"/>
        <v>67</v>
      </c>
      <c r="BJ199" s="54"/>
    </row>
    <row r="200" spans="1:62">
      <c r="A200" s="48" t="s">
        <v>106</v>
      </c>
      <c r="B200" s="51">
        <v>-4.5228266169665474</v>
      </c>
      <c r="C200" s="58">
        <f t="shared" si="30"/>
        <v>65</v>
      </c>
      <c r="D200" s="22"/>
      <c r="E200" s="30">
        <v>0.23433691958769098</v>
      </c>
      <c r="F200" s="58">
        <f t="shared" si="31"/>
        <v>37</v>
      </c>
      <c r="G200" s="32">
        <v>4.349666338218406E-2</v>
      </c>
      <c r="H200" s="33">
        <v>22</v>
      </c>
      <c r="I200" s="32">
        <v>0.37069652136202402</v>
      </c>
      <c r="J200" s="33">
        <v>28</v>
      </c>
      <c r="K200" s="32">
        <v>0.20422330100464589</v>
      </c>
      <c r="L200" s="33">
        <v>36</v>
      </c>
      <c r="M200" s="22"/>
      <c r="N200" s="30">
        <v>0.21484021239858486</v>
      </c>
      <c r="O200" s="58">
        <f t="shared" si="32"/>
        <v>34</v>
      </c>
      <c r="P200" s="32">
        <v>0.42226945608966493</v>
      </c>
      <c r="Q200" s="33">
        <v>90</v>
      </c>
      <c r="R200" s="32">
        <v>0.14777508282746898</v>
      </c>
      <c r="S200" s="33">
        <v>98</v>
      </c>
      <c r="T200" s="32">
        <v>0.65477096939376556</v>
      </c>
      <c r="U200" s="33">
        <v>200</v>
      </c>
      <c r="V200" s="22"/>
      <c r="W200" s="30">
        <v>0.17129639232792127</v>
      </c>
      <c r="X200" s="58">
        <f t="shared" si="33"/>
        <v>110</v>
      </c>
      <c r="Y200" s="32">
        <v>1.3725490196078431E-2</v>
      </c>
      <c r="Z200" s="35">
        <v>140</v>
      </c>
      <c r="AA200" s="32">
        <v>0.12906257838271878</v>
      </c>
      <c r="AB200" s="35">
        <v>29</v>
      </c>
      <c r="AC200" s="32">
        <v>0.15379448508964347</v>
      </c>
      <c r="AD200" s="35">
        <v>113</v>
      </c>
      <c r="AE200" s="32">
        <v>0.18225599647878057</v>
      </c>
      <c r="AF200" s="35">
        <v>158</v>
      </c>
      <c r="AG200" s="22"/>
      <c r="AH200" s="30">
        <v>0.26752660506262904</v>
      </c>
      <c r="AI200" s="58">
        <f t="shared" si="34"/>
        <v>95</v>
      </c>
      <c r="AJ200" s="32">
        <v>0.33530212405779647</v>
      </c>
      <c r="AK200" s="33">
        <v>93</v>
      </c>
      <c r="AL200" s="32">
        <v>0.30558560778698685</v>
      </c>
      <c r="AM200" s="33">
        <v>148</v>
      </c>
      <c r="AN200" s="22"/>
      <c r="AO200" s="30">
        <v>0.54993817013714041</v>
      </c>
      <c r="AP200" s="58">
        <f t="shared" si="35"/>
        <v>151</v>
      </c>
      <c r="AQ200" s="22"/>
      <c r="AR200" s="30">
        <v>0.34264272133322127</v>
      </c>
      <c r="AS200" s="58">
        <f t="shared" si="36"/>
        <v>98</v>
      </c>
      <c r="AT200" s="30">
        <v>0.57916333328874114</v>
      </c>
      <c r="AU200" s="31">
        <v>173</v>
      </c>
      <c r="AV200" s="30">
        <v>0.24896692374931556</v>
      </c>
      <c r="AW200" s="31">
        <v>46</v>
      </c>
      <c r="AX200" s="24"/>
      <c r="AY200" s="30">
        <v>0.20135030091687134</v>
      </c>
      <c r="AZ200" s="58">
        <f t="shared" si="37"/>
        <v>36</v>
      </c>
      <c r="BA200" s="3">
        <v>0.41021796985263698</v>
      </c>
      <c r="BB200" s="13">
        <v>94</v>
      </c>
      <c r="BC200" s="2">
        <v>0.44384182594896021</v>
      </c>
      <c r="BD200" s="13">
        <v>152</v>
      </c>
      <c r="BE200" s="2">
        <v>9.324009324009324E-4</v>
      </c>
      <c r="BF200" s="13">
        <v>94</v>
      </c>
      <c r="BH200" s="31">
        <f t="shared" si="38"/>
        <v>78.25</v>
      </c>
      <c r="BI200" s="31">
        <f t="shared" si="39"/>
        <v>66</v>
      </c>
      <c r="BJ200" s="54"/>
    </row>
    <row r="201" spans="1:62">
      <c r="A201" s="48" t="s">
        <v>288</v>
      </c>
      <c r="B201" s="51">
        <v>-4.5601151772928779</v>
      </c>
      <c r="C201" s="58">
        <f t="shared" si="30"/>
        <v>64</v>
      </c>
      <c r="D201" s="22"/>
      <c r="E201" s="30">
        <v>0.2588139447662357</v>
      </c>
      <c r="F201" s="58">
        <f t="shared" si="31"/>
        <v>57</v>
      </c>
      <c r="G201" s="32">
        <v>9.6854765499925083E-2</v>
      </c>
      <c r="H201" s="33">
        <v>58</v>
      </c>
      <c r="I201" s="32">
        <v>0.508152505029283</v>
      </c>
      <c r="J201" s="33">
        <v>97</v>
      </c>
      <c r="K201" s="32">
        <v>0.31242344563418228</v>
      </c>
      <c r="L201" s="33">
        <v>91</v>
      </c>
      <c r="M201" s="22"/>
      <c r="N201" s="30">
        <v>0.26793890061815789</v>
      </c>
      <c r="O201" s="58">
        <f t="shared" si="32"/>
        <v>62</v>
      </c>
      <c r="P201" s="32">
        <v>0.59273742450473366</v>
      </c>
      <c r="Q201" s="33">
        <v>173</v>
      </c>
      <c r="R201" s="32">
        <v>1.804552907879994E-2</v>
      </c>
      <c r="S201" s="33">
        <v>9</v>
      </c>
      <c r="T201" s="32">
        <v>0.43690339234391312</v>
      </c>
      <c r="U201" s="33">
        <v>83</v>
      </c>
      <c r="V201" s="22"/>
      <c r="W201" s="30">
        <v>0.14546020070388671</v>
      </c>
      <c r="X201" s="58">
        <f t="shared" si="33"/>
        <v>67</v>
      </c>
      <c r="Y201" s="32">
        <v>5.1717171717171724E-2</v>
      </c>
      <c r="Z201" s="35">
        <v>222</v>
      </c>
      <c r="AA201" s="32">
        <v>0.19967853606559041</v>
      </c>
      <c r="AB201" s="35">
        <v>61</v>
      </c>
      <c r="AC201" s="32">
        <v>0.21087819374642977</v>
      </c>
      <c r="AD201" s="35">
        <v>157</v>
      </c>
      <c r="AE201" s="32">
        <v>5.4619851682134214E-2</v>
      </c>
      <c r="AF201" s="35">
        <v>82</v>
      </c>
      <c r="AG201" s="22"/>
      <c r="AH201" s="30">
        <v>0.13713029511858243</v>
      </c>
      <c r="AI201" s="58">
        <f t="shared" si="34"/>
        <v>14</v>
      </c>
      <c r="AJ201" s="32">
        <v>0.31179573684594081</v>
      </c>
      <c r="AK201" s="33">
        <v>79</v>
      </c>
      <c r="AL201" s="32">
        <v>0.16121243739494151</v>
      </c>
      <c r="AM201" s="33">
        <v>36</v>
      </c>
      <c r="AN201" s="22"/>
      <c r="AO201" s="30">
        <v>0.4873757408679843</v>
      </c>
      <c r="AP201" s="58">
        <f t="shared" si="35"/>
        <v>109</v>
      </c>
      <c r="AQ201" s="22"/>
      <c r="AR201" s="30">
        <v>0.32502826377402894</v>
      </c>
      <c r="AS201" s="58">
        <f t="shared" si="36"/>
        <v>88</v>
      </c>
      <c r="AT201" s="30">
        <v>0.34755231641834861</v>
      </c>
      <c r="AU201" s="31">
        <v>55</v>
      </c>
      <c r="AV201" s="30">
        <v>0.27893558754017178</v>
      </c>
      <c r="AW201" s="31">
        <v>69</v>
      </c>
      <c r="AX201" s="24"/>
      <c r="AY201" s="30">
        <v>0.28687258705393293</v>
      </c>
      <c r="AZ201" s="58">
        <f t="shared" si="37"/>
        <v>114</v>
      </c>
      <c r="BA201" s="3">
        <v>0.35121309604124062</v>
      </c>
      <c r="BB201" s="13">
        <v>62</v>
      </c>
      <c r="BC201" s="2">
        <v>0.36265777749901229</v>
      </c>
      <c r="BD201" s="13">
        <v>109</v>
      </c>
      <c r="BE201" s="2">
        <v>1.3986013986013986E-3</v>
      </c>
      <c r="BF201" s="13">
        <v>118</v>
      </c>
      <c r="BH201" s="31">
        <f t="shared" si="38"/>
        <v>71.875</v>
      </c>
      <c r="BI201" s="31">
        <f t="shared" si="39"/>
        <v>62</v>
      </c>
      <c r="BJ201" s="54"/>
    </row>
    <row r="202" spans="1:62">
      <c r="A202" s="48" t="s">
        <v>46</v>
      </c>
      <c r="B202" s="51">
        <v>-4.5905528359857151</v>
      </c>
      <c r="C202" s="58">
        <f t="shared" si="30"/>
        <v>63</v>
      </c>
      <c r="D202" s="22"/>
      <c r="E202" s="30">
        <v>0.26466079924550495</v>
      </c>
      <c r="F202" s="58">
        <f t="shared" si="31"/>
        <v>64</v>
      </c>
      <c r="G202" s="32">
        <v>0.18081508506790775</v>
      </c>
      <c r="H202" s="33">
        <v>141</v>
      </c>
      <c r="I202" s="32">
        <v>0.542446565748673</v>
      </c>
      <c r="J202" s="33">
        <v>124</v>
      </c>
      <c r="K202" s="32">
        <v>0.23791026672419244</v>
      </c>
      <c r="L202" s="33">
        <v>52</v>
      </c>
      <c r="M202" s="22"/>
      <c r="N202" s="30">
        <v>0.29850868425591814</v>
      </c>
      <c r="O202" s="58">
        <f t="shared" si="32"/>
        <v>87</v>
      </c>
      <c r="P202" s="32">
        <v>0.46646658630383109</v>
      </c>
      <c r="Q202" s="33">
        <v>113</v>
      </c>
      <c r="R202" s="32">
        <v>4.1765181005912783E-2</v>
      </c>
      <c r="S202" s="33">
        <v>18</v>
      </c>
      <c r="T202" s="32">
        <v>0.3627889438720302</v>
      </c>
      <c r="U202" s="33">
        <v>53</v>
      </c>
      <c r="V202" s="22"/>
      <c r="W202" s="30">
        <v>0.11681713453669526</v>
      </c>
      <c r="X202" s="58">
        <f t="shared" si="33"/>
        <v>30</v>
      </c>
      <c r="Y202" s="32">
        <v>7.6986076986076984E-2</v>
      </c>
      <c r="Z202" s="35">
        <v>232</v>
      </c>
      <c r="AA202" s="32">
        <v>0.24202098065967467</v>
      </c>
      <c r="AB202" s="35">
        <v>88</v>
      </c>
      <c r="AC202" s="32">
        <v>0.21913574392111318</v>
      </c>
      <c r="AD202" s="35">
        <v>161</v>
      </c>
      <c r="AE202" s="32">
        <v>0.15954947325567553</v>
      </c>
      <c r="AF202" s="35">
        <v>144</v>
      </c>
      <c r="AG202" s="22"/>
      <c r="AH202" s="30">
        <v>0.22888908883460085</v>
      </c>
      <c r="AI202" s="58">
        <f t="shared" si="34"/>
        <v>60</v>
      </c>
      <c r="AJ202" s="32">
        <v>0.33979569227579526</v>
      </c>
      <c r="AK202" s="33">
        <v>97</v>
      </c>
      <c r="AL202" s="32">
        <v>0.23221472026381246</v>
      </c>
      <c r="AM202" s="33">
        <v>88</v>
      </c>
      <c r="AN202" s="22"/>
      <c r="AO202" s="30">
        <v>0.56265603506796324</v>
      </c>
      <c r="AP202" s="58">
        <f t="shared" si="35"/>
        <v>159</v>
      </c>
      <c r="AQ202" s="22"/>
      <c r="AR202" s="30">
        <v>0.28851168334021354</v>
      </c>
      <c r="AS202" s="58">
        <f t="shared" si="36"/>
        <v>67</v>
      </c>
      <c r="AT202" s="30">
        <v>0.33477284017874975</v>
      </c>
      <c r="AU202" s="31">
        <v>50</v>
      </c>
      <c r="AV202" s="30">
        <v>0.3472588216866842</v>
      </c>
      <c r="AW202" s="31">
        <v>120</v>
      </c>
      <c r="AX202" s="24"/>
      <c r="AY202" s="30">
        <v>0.21143299057966838</v>
      </c>
      <c r="AZ202" s="58">
        <f t="shared" si="37"/>
        <v>47</v>
      </c>
      <c r="BA202" s="3">
        <v>0.40951394007012976</v>
      </c>
      <c r="BB202" s="13">
        <v>92</v>
      </c>
      <c r="BC202" s="2">
        <v>0.36075168157891507</v>
      </c>
      <c r="BD202" s="13">
        <v>108</v>
      </c>
      <c r="BE202" s="2">
        <v>5.5944055944055944E-3</v>
      </c>
      <c r="BF202" s="13">
        <v>196</v>
      </c>
      <c r="BH202" s="31">
        <f t="shared" si="38"/>
        <v>72.125</v>
      </c>
      <c r="BI202" s="31">
        <f t="shared" si="39"/>
        <v>62</v>
      </c>
      <c r="BJ202" s="54"/>
    </row>
    <row r="203" spans="1:62">
      <c r="A203" s="48" t="s">
        <v>285</v>
      </c>
      <c r="B203" s="51">
        <v>-4.6555111782021781</v>
      </c>
      <c r="C203" s="58">
        <f t="shared" si="30"/>
        <v>62</v>
      </c>
      <c r="D203" s="22"/>
      <c r="E203" s="30">
        <v>0.25213123131373139</v>
      </c>
      <c r="F203" s="58">
        <f t="shared" si="31"/>
        <v>51</v>
      </c>
      <c r="G203" s="32">
        <v>0.17425652277156956</v>
      </c>
      <c r="H203" s="33">
        <v>136</v>
      </c>
      <c r="I203" s="32">
        <v>0.39885076473217274</v>
      </c>
      <c r="J203" s="33">
        <v>36</v>
      </c>
      <c r="K203" s="32">
        <v>0.14489521408970543</v>
      </c>
      <c r="L203" s="33">
        <v>17</v>
      </c>
      <c r="M203" s="22"/>
      <c r="N203" s="30">
        <v>0.30208975652067499</v>
      </c>
      <c r="O203" s="58">
        <f t="shared" si="32"/>
        <v>89</v>
      </c>
      <c r="P203" s="32">
        <v>0.467644206991782</v>
      </c>
      <c r="Q203" s="33">
        <v>114</v>
      </c>
      <c r="R203" s="32">
        <v>0.25992006101963794</v>
      </c>
      <c r="S203" s="33">
        <v>183</v>
      </c>
      <c r="T203" s="32">
        <v>0.42821018783160669</v>
      </c>
      <c r="U203" s="33">
        <v>79</v>
      </c>
      <c r="V203" s="22"/>
      <c r="W203" s="30">
        <v>0.12327358115955615</v>
      </c>
      <c r="X203" s="58">
        <f t="shared" si="33"/>
        <v>42</v>
      </c>
      <c r="Y203" s="32">
        <v>1.5594541910331383E-2</v>
      </c>
      <c r="Z203" s="35">
        <v>154</v>
      </c>
      <c r="AA203" s="32">
        <v>0.18920636296837351</v>
      </c>
      <c r="AB203" s="35">
        <v>58</v>
      </c>
      <c r="AC203" s="32">
        <v>9.0214167880565771E-2</v>
      </c>
      <c r="AD203" s="35">
        <v>35</v>
      </c>
      <c r="AE203" s="32">
        <v>6.5206495115423535E-3</v>
      </c>
      <c r="AF203" s="35">
        <v>20</v>
      </c>
      <c r="AG203" s="22"/>
      <c r="AH203" s="30">
        <v>0.21786522883806905</v>
      </c>
      <c r="AI203" s="58">
        <f t="shared" si="34"/>
        <v>51</v>
      </c>
      <c r="AJ203" s="32">
        <v>0.38409773428851463</v>
      </c>
      <c r="AK203" s="33">
        <v>129</v>
      </c>
      <c r="AL203" s="32">
        <v>0.3582523345960516</v>
      </c>
      <c r="AM203" s="33">
        <v>169</v>
      </c>
      <c r="AN203" s="22"/>
      <c r="AO203" s="30">
        <v>0.45965964845970075</v>
      </c>
      <c r="AP203" s="58">
        <f t="shared" si="35"/>
        <v>85</v>
      </c>
      <c r="AQ203" s="22"/>
      <c r="AR203" s="30">
        <v>0.31593343636863142</v>
      </c>
      <c r="AS203" s="58">
        <f t="shared" si="36"/>
        <v>83</v>
      </c>
      <c r="AT203" s="30">
        <v>0.23768585182177898</v>
      </c>
      <c r="AU203" s="31">
        <v>20</v>
      </c>
      <c r="AV203" s="30">
        <v>0.23704381884173029</v>
      </c>
      <c r="AW203" s="31">
        <v>38</v>
      </c>
      <c r="AX203" s="24"/>
      <c r="AY203" s="30">
        <v>0.25916111128510527</v>
      </c>
      <c r="AZ203" s="58">
        <f t="shared" si="37"/>
        <v>92</v>
      </c>
      <c r="BA203" s="3">
        <v>0.48093236160194408</v>
      </c>
      <c r="BB203" s="13">
        <v>132</v>
      </c>
      <c r="BC203" s="2">
        <v>0.56338343071593489</v>
      </c>
      <c r="BD203" s="13">
        <v>208</v>
      </c>
      <c r="BE203" s="2">
        <v>9.324009324009324E-4</v>
      </c>
      <c r="BF203" s="13">
        <v>96</v>
      </c>
      <c r="BH203" s="31">
        <f t="shared" si="38"/>
        <v>69.375</v>
      </c>
      <c r="BI203" s="31">
        <f t="shared" si="39"/>
        <v>56</v>
      </c>
      <c r="BJ203" s="54"/>
    </row>
    <row r="204" spans="1:62">
      <c r="A204" s="48" t="s">
        <v>47</v>
      </c>
      <c r="B204" s="51">
        <v>-4.6734286249636252</v>
      </c>
      <c r="C204" s="58">
        <f t="shared" si="30"/>
        <v>61</v>
      </c>
      <c r="D204" s="22"/>
      <c r="E204" s="30">
        <v>0.32089768269229962</v>
      </c>
      <c r="F204" s="58">
        <f t="shared" si="31"/>
        <v>102</v>
      </c>
      <c r="G204" s="32">
        <v>0.15270585334294481</v>
      </c>
      <c r="H204" s="33">
        <v>114</v>
      </c>
      <c r="I204" s="32">
        <v>0.55749222475120763</v>
      </c>
      <c r="J204" s="33">
        <v>135</v>
      </c>
      <c r="K204" s="32">
        <v>0.31925973136397962</v>
      </c>
      <c r="L204" s="33">
        <v>94</v>
      </c>
      <c r="M204" s="22"/>
      <c r="N204" s="30">
        <v>0.21817741314005379</v>
      </c>
      <c r="O204" s="58">
        <f t="shared" si="32"/>
        <v>36</v>
      </c>
      <c r="P204" s="32">
        <v>0.21207653622921319</v>
      </c>
      <c r="Q204" s="33">
        <v>13</v>
      </c>
      <c r="R204" s="32">
        <v>0.16831956610565982</v>
      </c>
      <c r="S204" s="33">
        <v>120</v>
      </c>
      <c r="T204" s="32">
        <v>0.44452838909473202</v>
      </c>
      <c r="U204" s="33">
        <v>88</v>
      </c>
      <c r="V204" s="22"/>
      <c r="W204" s="30">
        <v>0.14512133149780043</v>
      </c>
      <c r="X204" s="58">
        <f t="shared" si="33"/>
        <v>66</v>
      </c>
      <c r="Y204" s="32">
        <v>3.4847542003733661E-2</v>
      </c>
      <c r="Z204" s="35">
        <v>202</v>
      </c>
      <c r="AA204" s="32">
        <v>0.25339868057822024</v>
      </c>
      <c r="AB204" s="35">
        <v>97</v>
      </c>
      <c r="AC204" s="32">
        <v>5.6114698061924401E-2</v>
      </c>
      <c r="AD204" s="35">
        <v>8</v>
      </c>
      <c r="AE204" s="32">
        <v>1.7787453474723356E-2</v>
      </c>
      <c r="AF204" s="35">
        <v>38</v>
      </c>
      <c r="AG204" s="22"/>
      <c r="AH204" s="30">
        <v>0.26562567636778756</v>
      </c>
      <c r="AI204" s="58">
        <f t="shared" si="34"/>
        <v>91</v>
      </c>
      <c r="AJ204" s="32">
        <v>0.39658807677541963</v>
      </c>
      <c r="AK204" s="33">
        <v>137</v>
      </c>
      <c r="AL204" s="32">
        <v>0.32794415834957807</v>
      </c>
      <c r="AM204" s="33">
        <v>156</v>
      </c>
      <c r="AN204" s="22"/>
      <c r="AO204" s="30">
        <v>0.36337186470591404</v>
      </c>
      <c r="AP204" s="58">
        <f t="shared" si="35"/>
        <v>38</v>
      </c>
      <c r="AQ204" s="22"/>
      <c r="AR204" s="30">
        <v>0.35919000062570172</v>
      </c>
      <c r="AS204" s="58">
        <f t="shared" si="36"/>
        <v>111</v>
      </c>
      <c r="AT204" s="30">
        <v>0.4512192832850998</v>
      </c>
      <c r="AU204" s="31">
        <v>104</v>
      </c>
      <c r="AV204" s="30">
        <v>0.25815830627070369</v>
      </c>
      <c r="AW204" s="31">
        <v>53</v>
      </c>
      <c r="AX204" s="24"/>
      <c r="AY204" s="30">
        <v>0.25960555980658079</v>
      </c>
      <c r="AZ204" s="58">
        <f t="shared" si="37"/>
        <v>93</v>
      </c>
      <c r="BA204" s="3">
        <v>0.34642951601986194</v>
      </c>
      <c r="BB204" s="13">
        <v>61</v>
      </c>
      <c r="BC204" s="2">
        <v>0.26476289820751164</v>
      </c>
      <c r="BD204" s="13">
        <v>59</v>
      </c>
      <c r="BE204" s="2">
        <v>-4.662004662004662E-4</v>
      </c>
      <c r="BF204" s="13">
        <v>9</v>
      </c>
      <c r="BH204" s="31">
        <f t="shared" si="38"/>
        <v>74.75</v>
      </c>
      <c r="BI204" s="31">
        <f t="shared" si="39"/>
        <v>62</v>
      </c>
      <c r="BJ204" s="54"/>
    </row>
    <row r="205" spans="1:62">
      <c r="A205" s="48" t="s">
        <v>174</v>
      </c>
      <c r="B205" s="51">
        <v>-4.9151839028005639</v>
      </c>
      <c r="C205" s="58">
        <f t="shared" si="30"/>
        <v>60</v>
      </c>
      <c r="D205" s="22"/>
      <c r="E205" s="30">
        <v>8.7411785526334482E-2</v>
      </c>
      <c r="F205" s="58">
        <f t="shared" si="31"/>
        <v>1</v>
      </c>
      <c r="G205" s="32">
        <v>0.12601933168748561</v>
      </c>
      <c r="H205" s="33">
        <v>89</v>
      </c>
      <c r="I205" s="32">
        <v>0.65183711049446491</v>
      </c>
      <c r="J205" s="33">
        <v>192</v>
      </c>
      <c r="K205" s="32">
        <v>0.65085343413104035</v>
      </c>
      <c r="L205" s="33">
        <v>231</v>
      </c>
      <c r="M205" s="22"/>
      <c r="N205" s="30">
        <v>0.25672896011587554</v>
      </c>
      <c r="O205" s="58">
        <f t="shared" si="32"/>
        <v>57</v>
      </c>
      <c r="P205" s="32">
        <v>0.44911144637824196</v>
      </c>
      <c r="Q205" s="33">
        <v>100</v>
      </c>
      <c r="R205" s="32">
        <v>6.9836342746403893E-2</v>
      </c>
      <c r="S205" s="33">
        <v>32</v>
      </c>
      <c r="T205" s="32">
        <v>0.22673146806538075</v>
      </c>
      <c r="U205" s="33">
        <v>11</v>
      </c>
      <c r="V205" s="22"/>
      <c r="W205" s="30">
        <v>0.1348867859862401</v>
      </c>
      <c r="X205" s="58">
        <f t="shared" si="33"/>
        <v>56</v>
      </c>
      <c r="Y205" s="32">
        <v>1.1453113815318541E-2</v>
      </c>
      <c r="Z205" s="35">
        <v>128</v>
      </c>
      <c r="AA205" s="32">
        <v>0.48746263376164112</v>
      </c>
      <c r="AB205" s="35">
        <v>214</v>
      </c>
      <c r="AC205" s="32">
        <v>8.6116960707756984E-2</v>
      </c>
      <c r="AD205" s="35">
        <v>29</v>
      </c>
      <c r="AE205" s="32">
        <v>2.0591524773291643E-3</v>
      </c>
      <c r="AF205" s="35">
        <v>6</v>
      </c>
      <c r="AG205" s="22"/>
      <c r="AH205" s="30">
        <v>0.21050187739819282</v>
      </c>
      <c r="AI205" s="58">
        <f t="shared" si="34"/>
        <v>43</v>
      </c>
      <c r="AJ205" s="32">
        <v>0.14211946672056308</v>
      </c>
      <c r="AK205" s="33">
        <v>12</v>
      </c>
      <c r="AL205" s="32">
        <v>0.10314195861574156</v>
      </c>
      <c r="AM205" s="33">
        <v>12</v>
      </c>
      <c r="AN205" s="22"/>
      <c r="AO205" s="30">
        <v>0.43015487260116669</v>
      </c>
      <c r="AP205" s="58">
        <f t="shared" si="35"/>
        <v>69</v>
      </c>
      <c r="AQ205" s="22"/>
      <c r="AR205" s="30">
        <v>0.4903495400554212</v>
      </c>
      <c r="AS205" s="58">
        <f t="shared" si="36"/>
        <v>173</v>
      </c>
      <c r="AT205" s="30">
        <v>0.26762377282590122</v>
      </c>
      <c r="AU205" s="31">
        <v>29</v>
      </c>
      <c r="AV205" s="30">
        <v>0.27365067093572121</v>
      </c>
      <c r="AW205" s="31">
        <v>65</v>
      </c>
      <c r="AX205" s="24"/>
      <c r="AY205" s="30">
        <v>0.29093778950407401</v>
      </c>
      <c r="AZ205" s="58">
        <f t="shared" si="37"/>
        <v>122</v>
      </c>
      <c r="BA205" s="3">
        <v>0.27319826202462522</v>
      </c>
      <c r="BB205" s="13">
        <v>36</v>
      </c>
      <c r="BC205" s="2">
        <v>0.12909272152954113</v>
      </c>
      <c r="BD205" s="13">
        <v>12</v>
      </c>
      <c r="BE205" s="2">
        <v>0</v>
      </c>
      <c r="BF205" s="13">
        <v>56</v>
      </c>
      <c r="BH205" s="31">
        <f t="shared" si="38"/>
        <v>72.625</v>
      </c>
      <c r="BI205" s="31">
        <f t="shared" si="39"/>
        <v>61</v>
      </c>
      <c r="BJ205" s="54"/>
    </row>
    <row r="206" spans="1:62">
      <c r="A206" s="48" t="s">
        <v>127</v>
      </c>
      <c r="B206" s="51">
        <v>-4.9302181012228106</v>
      </c>
      <c r="C206" s="58">
        <f t="shared" si="30"/>
        <v>59</v>
      </c>
      <c r="D206" s="22"/>
      <c r="E206" s="30">
        <v>0.4381482774678116</v>
      </c>
      <c r="F206" s="58">
        <f t="shared" si="31"/>
        <v>169</v>
      </c>
      <c r="G206" s="32">
        <v>0.17956611791853841</v>
      </c>
      <c r="H206" s="33">
        <v>139</v>
      </c>
      <c r="I206" s="32">
        <v>0.4775634508066473</v>
      </c>
      <c r="J206" s="33">
        <v>77</v>
      </c>
      <c r="K206" s="32">
        <v>0.28397546259554585</v>
      </c>
      <c r="L206" s="33">
        <v>73</v>
      </c>
      <c r="M206" s="22"/>
      <c r="N206" s="30">
        <v>0.10692783924556175</v>
      </c>
      <c r="O206" s="58">
        <f t="shared" si="32"/>
        <v>3</v>
      </c>
      <c r="P206" s="32">
        <v>0.58887588739563723</v>
      </c>
      <c r="Q206" s="33">
        <v>171</v>
      </c>
      <c r="R206" s="32">
        <v>0.10075620657305934</v>
      </c>
      <c r="S206" s="33">
        <v>59</v>
      </c>
      <c r="T206" s="32">
        <v>0.33766250476180493</v>
      </c>
      <c r="U206" s="33">
        <v>42</v>
      </c>
      <c r="V206" s="22"/>
      <c r="W206" s="30">
        <v>0.19157418404708065</v>
      </c>
      <c r="X206" s="58">
        <f t="shared" si="33"/>
        <v>137</v>
      </c>
      <c r="Y206" s="32">
        <v>2.7170452133305031E-2</v>
      </c>
      <c r="Z206" s="35">
        <v>182</v>
      </c>
      <c r="AA206" s="32">
        <v>0.26053924176468196</v>
      </c>
      <c r="AB206" s="35">
        <v>104</v>
      </c>
      <c r="AC206" s="32">
        <v>0.12947650405937566</v>
      </c>
      <c r="AD206" s="35">
        <v>83</v>
      </c>
      <c r="AE206" s="32">
        <v>7.4506658762169664E-2</v>
      </c>
      <c r="AF206" s="35">
        <v>95</v>
      </c>
      <c r="AG206" s="22"/>
      <c r="AH206" s="30">
        <v>0.29920596166104962</v>
      </c>
      <c r="AI206" s="58">
        <f t="shared" si="34"/>
        <v>116</v>
      </c>
      <c r="AJ206" s="32">
        <v>0.27874873203863143</v>
      </c>
      <c r="AK206" s="33">
        <v>52</v>
      </c>
      <c r="AL206" s="32">
        <v>0.18389017244434319</v>
      </c>
      <c r="AM206" s="33">
        <v>51</v>
      </c>
      <c r="AN206" s="22"/>
      <c r="AO206" s="30">
        <v>0.24516971634517254</v>
      </c>
      <c r="AP206" s="58">
        <f t="shared" si="35"/>
        <v>9</v>
      </c>
      <c r="AQ206" s="22"/>
      <c r="AR206" s="30">
        <v>0.27321019520149165</v>
      </c>
      <c r="AS206" s="58">
        <f t="shared" si="36"/>
        <v>55</v>
      </c>
      <c r="AT206" s="30">
        <v>0.347335554885148</v>
      </c>
      <c r="AU206" s="31">
        <v>54</v>
      </c>
      <c r="AV206" s="30">
        <v>0.38430633498436906</v>
      </c>
      <c r="AW206" s="31">
        <v>148</v>
      </c>
      <c r="AX206" s="24"/>
      <c r="AY206" s="30">
        <v>0.30150122622738318</v>
      </c>
      <c r="AZ206" s="58">
        <f t="shared" si="37"/>
        <v>140</v>
      </c>
      <c r="BA206" s="3">
        <v>0.28260526809735348</v>
      </c>
      <c r="BB206" s="13">
        <v>42</v>
      </c>
      <c r="BC206" s="2">
        <v>0.31689186242771561</v>
      </c>
      <c r="BD206" s="13">
        <v>90</v>
      </c>
      <c r="BE206" s="2">
        <v>3.2634032634032634E-3</v>
      </c>
      <c r="BF206" s="13">
        <v>177</v>
      </c>
      <c r="BH206" s="31">
        <f t="shared" si="38"/>
        <v>86</v>
      </c>
      <c r="BI206" s="31">
        <f t="shared" si="39"/>
        <v>61</v>
      </c>
      <c r="BJ206" s="54"/>
    </row>
    <row r="207" spans="1:62">
      <c r="A207" s="48" t="s">
        <v>72</v>
      </c>
      <c r="B207" s="51">
        <v>-4.9412124609304993</v>
      </c>
      <c r="C207" s="58">
        <f t="shared" si="30"/>
        <v>58</v>
      </c>
      <c r="D207" s="22"/>
      <c r="E207" s="30">
        <v>0.3012719431499194</v>
      </c>
      <c r="F207" s="58">
        <f t="shared" si="31"/>
        <v>88</v>
      </c>
      <c r="G207" s="32">
        <v>0.1278485883789939</v>
      </c>
      <c r="H207" s="33">
        <v>92</v>
      </c>
      <c r="I207" s="32">
        <v>0.57653502722093364</v>
      </c>
      <c r="J207" s="33">
        <v>151</v>
      </c>
      <c r="K207" s="32">
        <v>0.34779599443042719</v>
      </c>
      <c r="L207" s="33">
        <v>107</v>
      </c>
      <c r="M207" s="22"/>
      <c r="N207" s="30">
        <v>0.24418771898299485</v>
      </c>
      <c r="O207" s="58">
        <f t="shared" si="32"/>
        <v>50</v>
      </c>
      <c r="P207" s="32">
        <v>0.26236880713150368</v>
      </c>
      <c r="Q207" s="33">
        <v>24</v>
      </c>
      <c r="R207" s="32">
        <v>2.4474916473655021E-2</v>
      </c>
      <c r="S207" s="33">
        <v>11</v>
      </c>
      <c r="T207" s="32">
        <v>0.31706412555227032</v>
      </c>
      <c r="U207" s="33">
        <v>36</v>
      </c>
      <c r="V207" s="22"/>
      <c r="W207" s="30">
        <v>9.8351093648903945E-2</v>
      </c>
      <c r="X207" s="58">
        <f t="shared" si="33"/>
        <v>18</v>
      </c>
      <c r="Y207" s="32">
        <v>7.4017999831777273E-3</v>
      </c>
      <c r="Z207" s="35">
        <v>82</v>
      </c>
      <c r="AA207" s="32">
        <v>8.1789846568899705E-2</v>
      </c>
      <c r="AB207" s="35">
        <v>14</v>
      </c>
      <c r="AC207" s="32">
        <v>0.24188694197812932</v>
      </c>
      <c r="AD207" s="35">
        <v>179</v>
      </c>
      <c r="AE207" s="32">
        <v>0.17266640860758695</v>
      </c>
      <c r="AF207" s="35">
        <v>149</v>
      </c>
      <c r="AG207" s="22"/>
      <c r="AH207" s="30">
        <v>0.22183047386664376</v>
      </c>
      <c r="AI207" s="58">
        <f t="shared" si="34"/>
        <v>54</v>
      </c>
      <c r="AJ207" s="32">
        <v>0.36993797942717832</v>
      </c>
      <c r="AK207" s="33">
        <v>117</v>
      </c>
      <c r="AL207" s="32">
        <v>0.23500274634657156</v>
      </c>
      <c r="AM207" s="33">
        <v>92</v>
      </c>
      <c r="AN207" s="22"/>
      <c r="AO207" s="30">
        <v>0.38484419013464932</v>
      </c>
      <c r="AP207" s="58">
        <f t="shared" si="35"/>
        <v>45</v>
      </c>
      <c r="AQ207" s="22"/>
      <c r="AR207" s="30">
        <v>0.27610452794083695</v>
      </c>
      <c r="AS207" s="58">
        <f t="shared" si="36"/>
        <v>60</v>
      </c>
      <c r="AT207" s="30">
        <v>0.39866235228225627</v>
      </c>
      <c r="AU207" s="31">
        <v>78</v>
      </c>
      <c r="AV207" s="30">
        <v>0.33478020403108966</v>
      </c>
      <c r="AW207" s="31">
        <v>111</v>
      </c>
      <c r="AX207" s="24"/>
      <c r="AY207" s="30">
        <v>0.34542672842214528</v>
      </c>
      <c r="AZ207" s="58">
        <f t="shared" si="37"/>
        <v>180</v>
      </c>
      <c r="BA207" s="3">
        <v>0.60716991962690503</v>
      </c>
      <c r="BB207" s="13">
        <v>205</v>
      </c>
      <c r="BC207" s="2">
        <v>0.4716168973798634</v>
      </c>
      <c r="BD207" s="13">
        <v>171</v>
      </c>
      <c r="BE207" s="2">
        <v>9.324009324009324E-3</v>
      </c>
      <c r="BF207" s="13">
        <v>216</v>
      </c>
      <c r="BH207" s="31">
        <f t="shared" si="38"/>
        <v>69.125</v>
      </c>
      <c r="BI207" s="31">
        <f t="shared" si="39"/>
        <v>55</v>
      </c>
      <c r="BJ207" s="54"/>
    </row>
    <row r="208" spans="1:62">
      <c r="A208" s="48" t="s">
        <v>83</v>
      </c>
      <c r="B208" s="51">
        <v>-4.9892047586656121</v>
      </c>
      <c r="C208" s="58">
        <f t="shared" si="30"/>
        <v>57</v>
      </c>
      <c r="D208" s="22"/>
      <c r="E208" s="30">
        <v>0.24926389974495544</v>
      </c>
      <c r="F208" s="58">
        <f t="shared" si="31"/>
        <v>48</v>
      </c>
      <c r="G208" s="32">
        <v>0.21997167416481817</v>
      </c>
      <c r="H208" s="33">
        <v>174</v>
      </c>
      <c r="I208" s="32">
        <v>0.31502230623635019</v>
      </c>
      <c r="J208" s="33">
        <v>14</v>
      </c>
      <c r="K208" s="32">
        <v>0.56587801180225683</v>
      </c>
      <c r="L208" s="33">
        <v>203</v>
      </c>
      <c r="M208" s="22"/>
      <c r="N208" s="30">
        <v>0.29628252759655715</v>
      </c>
      <c r="O208" s="58">
        <f t="shared" si="32"/>
        <v>85</v>
      </c>
      <c r="P208" s="32">
        <v>0.58522828464791443</v>
      </c>
      <c r="Q208" s="33">
        <v>167</v>
      </c>
      <c r="R208" s="32">
        <v>5.9148367073918531E-2</v>
      </c>
      <c r="S208" s="33">
        <v>28</v>
      </c>
      <c r="T208" s="32">
        <v>0.22738744324598292</v>
      </c>
      <c r="U208" s="33">
        <v>12</v>
      </c>
      <c r="V208" s="22"/>
      <c r="W208" s="30">
        <v>0.14734570013009768</v>
      </c>
      <c r="X208" s="58">
        <f t="shared" si="33"/>
        <v>70</v>
      </c>
      <c r="Y208" s="32">
        <v>3.1409501374165681E-3</v>
      </c>
      <c r="Z208" s="35">
        <v>35</v>
      </c>
      <c r="AA208" s="32">
        <v>0.2768436652564627</v>
      </c>
      <c r="AB208" s="35">
        <v>112</v>
      </c>
      <c r="AC208" s="32">
        <v>0.18110609022778743</v>
      </c>
      <c r="AD208" s="35">
        <v>129</v>
      </c>
      <c r="AE208" s="32">
        <v>7.5659256525230548E-2</v>
      </c>
      <c r="AF208" s="35">
        <v>96</v>
      </c>
      <c r="AG208" s="22"/>
      <c r="AH208" s="30">
        <v>0.19436293428332918</v>
      </c>
      <c r="AI208" s="58">
        <f t="shared" si="34"/>
        <v>34</v>
      </c>
      <c r="AJ208" s="32">
        <v>0.14918358176494273</v>
      </c>
      <c r="AK208" s="33">
        <v>13</v>
      </c>
      <c r="AL208" s="32">
        <v>9.8182240831610423E-2</v>
      </c>
      <c r="AM208" s="33">
        <v>9</v>
      </c>
      <c r="AN208" s="22"/>
      <c r="AO208" s="30">
        <v>0.4519549149483586</v>
      </c>
      <c r="AP208" s="58">
        <f t="shared" si="35"/>
        <v>82</v>
      </c>
      <c r="AQ208" s="22"/>
      <c r="AR208" s="30">
        <v>0.3431856891400959</v>
      </c>
      <c r="AS208" s="58">
        <f t="shared" si="36"/>
        <v>101</v>
      </c>
      <c r="AT208" s="30">
        <v>0.2773447694773819</v>
      </c>
      <c r="AU208" s="31">
        <v>33</v>
      </c>
      <c r="AV208" s="30">
        <v>0.41099837066290851</v>
      </c>
      <c r="AW208" s="31">
        <v>164</v>
      </c>
      <c r="AX208" s="24"/>
      <c r="AY208" s="30">
        <v>0.20147007424400157</v>
      </c>
      <c r="AZ208" s="58">
        <f t="shared" si="37"/>
        <v>37</v>
      </c>
      <c r="BA208" s="3">
        <v>0.57481146711081255</v>
      </c>
      <c r="BB208" s="13">
        <v>196</v>
      </c>
      <c r="BC208" s="2">
        <v>0.17488580256667072</v>
      </c>
      <c r="BD208" s="13">
        <v>22</v>
      </c>
      <c r="BE208" s="2">
        <v>1.3986013986013986E-3</v>
      </c>
      <c r="BF208" s="13">
        <v>135</v>
      </c>
      <c r="BH208" s="31">
        <f t="shared" si="38"/>
        <v>64.25</v>
      </c>
      <c r="BI208" s="31">
        <f t="shared" si="39"/>
        <v>48</v>
      </c>
      <c r="BJ208" s="54"/>
    </row>
    <row r="209" spans="1:62">
      <c r="A209" s="48" t="s">
        <v>59</v>
      </c>
      <c r="B209" s="51">
        <v>-5.0445799652541812</v>
      </c>
      <c r="C209" s="58">
        <f t="shared" si="30"/>
        <v>56</v>
      </c>
      <c r="D209" s="22"/>
      <c r="E209" s="30">
        <v>0.24659306824044</v>
      </c>
      <c r="F209" s="58">
        <f t="shared" si="31"/>
        <v>45</v>
      </c>
      <c r="G209" s="32">
        <v>0.12306458454677852</v>
      </c>
      <c r="H209" s="33">
        <v>84</v>
      </c>
      <c r="I209" s="32">
        <v>0.29390142255673596</v>
      </c>
      <c r="J209" s="33">
        <v>11</v>
      </c>
      <c r="K209" s="32">
        <v>0.47564702326456493</v>
      </c>
      <c r="L209" s="33">
        <v>162</v>
      </c>
      <c r="M209" s="22"/>
      <c r="N209" s="30">
        <v>0.35974147970767678</v>
      </c>
      <c r="O209" s="58">
        <f t="shared" si="32"/>
        <v>138</v>
      </c>
      <c r="P209" s="32">
        <v>0.25158909083661718</v>
      </c>
      <c r="Q209" s="33">
        <v>21</v>
      </c>
      <c r="R209" s="32">
        <v>5.3009438822503425E-2</v>
      </c>
      <c r="S209" s="33">
        <v>23</v>
      </c>
      <c r="T209" s="32">
        <v>0.37113695445146577</v>
      </c>
      <c r="U209" s="33">
        <v>57</v>
      </c>
      <c r="V209" s="22"/>
      <c r="W209" s="30">
        <v>0.13129050128168035</v>
      </c>
      <c r="X209" s="58">
        <f t="shared" si="33"/>
        <v>52</v>
      </c>
      <c r="Y209" s="32">
        <v>5.5096418732782371E-3</v>
      </c>
      <c r="Z209" s="35">
        <v>60</v>
      </c>
      <c r="AA209" s="32">
        <v>0.29899133671993244</v>
      </c>
      <c r="AB209" s="35">
        <v>132</v>
      </c>
      <c r="AC209" s="32">
        <v>0.24411990441256332</v>
      </c>
      <c r="AD209" s="35">
        <v>180</v>
      </c>
      <c r="AE209" s="32">
        <v>4.4864641522079328E-3</v>
      </c>
      <c r="AF209" s="35">
        <v>13</v>
      </c>
      <c r="AG209" s="22"/>
      <c r="AH209" s="30">
        <v>0.2832527900469321</v>
      </c>
      <c r="AI209" s="58">
        <f t="shared" si="34"/>
        <v>104</v>
      </c>
      <c r="AJ209" s="32">
        <v>0.21486748036663506</v>
      </c>
      <c r="AK209" s="33">
        <v>24</v>
      </c>
      <c r="AL209" s="32">
        <v>0.14524198917316108</v>
      </c>
      <c r="AM209" s="33">
        <v>23</v>
      </c>
      <c r="AN209" s="22"/>
      <c r="AO209" s="30">
        <v>0.46144934397947585</v>
      </c>
      <c r="AP209" s="58">
        <f t="shared" si="35"/>
        <v>87</v>
      </c>
      <c r="AQ209" s="22"/>
      <c r="AR209" s="30">
        <v>0.22062885761662362</v>
      </c>
      <c r="AS209" s="58">
        <f t="shared" si="36"/>
        <v>32</v>
      </c>
      <c r="AT209" s="30">
        <v>0.39501202021415022</v>
      </c>
      <c r="AU209" s="31">
        <v>74</v>
      </c>
      <c r="AV209" s="30">
        <v>0.4955912688894219</v>
      </c>
      <c r="AW209" s="31">
        <v>214</v>
      </c>
      <c r="AX209" s="24"/>
      <c r="AY209" s="30">
        <v>0.18996194515288678</v>
      </c>
      <c r="AZ209" s="58">
        <f t="shared" si="37"/>
        <v>29</v>
      </c>
      <c r="BA209" s="3">
        <v>0.47386515234047544</v>
      </c>
      <c r="BB209" s="13">
        <v>127</v>
      </c>
      <c r="BC209" s="2">
        <v>0.10846391284318743</v>
      </c>
      <c r="BD209" s="13">
        <v>5</v>
      </c>
      <c r="BE209" s="2">
        <v>0</v>
      </c>
      <c r="BF209" s="13">
        <v>59</v>
      </c>
      <c r="BH209" s="31">
        <f t="shared" si="38"/>
        <v>67.875</v>
      </c>
      <c r="BI209" s="31">
        <f t="shared" si="39"/>
        <v>51</v>
      </c>
      <c r="BJ209" s="54"/>
    </row>
    <row r="210" spans="1:62">
      <c r="A210" s="48" t="s">
        <v>290</v>
      </c>
      <c r="B210" s="51">
        <v>-5.1094169357508665</v>
      </c>
      <c r="C210" s="58">
        <f t="shared" si="30"/>
        <v>55</v>
      </c>
      <c r="D210" s="22"/>
      <c r="E210" s="30">
        <v>0.31965791353824385</v>
      </c>
      <c r="F210" s="58">
        <f t="shared" si="31"/>
        <v>99</v>
      </c>
      <c r="G210" s="32">
        <v>4.7827884094972864E-2</v>
      </c>
      <c r="H210" s="33">
        <v>23</v>
      </c>
      <c r="I210" s="32">
        <v>0.39547973943283143</v>
      </c>
      <c r="J210" s="33">
        <v>34</v>
      </c>
      <c r="K210" s="32">
        <v>0.56130222361836224</v>
      </c>
      <c r="L210" s="33">
        <v>200</v>
      </c>
      <c r="M210" s="22"/>
      <c r="N210" s="30">
        <v>0.20164417223442288</v>
      </c>
      <c r="O210" s="58">
        <f t="shared" si="32"/>
        <v>26</v>
      </c>
      <c r="P210" s="32">
        <v>0.30426275288961413</v>
      </c>
      <c r="Q210" s="33">
        <v>36</v>
      </c>
      <c r="R210" s="32">
        <v>8.0938809142738419E-3</v>
      </c>
      <c r="S210" s="33">
        <v>2</v>
      </c>
      <c r="T210" s="32">
        <v>0.25489816355071704</v>
      </c>
      <c r="U210" s="33">
        <v>16</v>
      </c>
      <c r="V210" s="22"/>
      <c r="W210" s="30">
        <v>0.1506604394530287</v>
      </c>
      <c r="X210" s="58">
        <f t="shared" si="33"/>
        <v>75</v>
      </c>
      <c r="Y210" s="32">
        <v>0</v>
      </c>
      <c r="Z210" s="35">
        <v>18</v>
      </c>
      <c r="AA210" s="32">
        <v>0.20102588021666623</v>
      </c>
      <c r="AB210" s="35">
        <v>62</v>
      </c>
      <c r="AC210" s="32">
        <v>0.11315855312278084</v>
      </c>
      <c r="AD210" s="35">
        <v>58</v>
      </c>
      <c r="AE210" s="32">
        <v>9.7302463618752749E-2</v>
      </c>
      <c r="AF210" s="35">
        <v>111</v>
      </c>
      <c r="AG210" s="22"/>
      <c r="AH210" s="30">
        <v>0.12871887750331401</v>
      </c>
      <c r="AI210" s="58">
        <f t="shared" si="34"/>
        <v>11</v>
      </c>
      <c r="AJ210" s="32">
        <v>0.10626381900193263</v>
      </c>
      <c r="AK210" s="33">
        <v>7</v>
      </c>
      <c r="AL210" s="32">
        <v>8.6971544756547711E-2</v>
      </c>
      <c r="AM210" s="33">
        <v>8</v>
      </c>
      <c r="AN210" s="22"/>
      <c r="AO210" s="30">
        <v>0.5146853568362908</v>
      </c>
      <c r="AP210" s="58">
        <f t="shared" si="35"/>
        <v>126</v>
      </c>
      <c r="AQ210" s="22"/>
      <c r="AR210" s="30">
        <v>0.321359621040819</v>
      </c>
      <c r="AS210" s="58">
        <f t="shared" si="36"/>
        <v>85</v>
      </c>
      <c r="AT210" s="30">
        <v>0.3316400796584616</v>
      </c>
      <c r="AU210" s="31">
        <v>47</v>
      </c>
      <c r="AV210" s="30">
        <v>0.42703494233453831</v>
      </c>
      <c r="AW210" s="31">
        <v>182</v>
      </c>
      <c r="AX210" s="24"/>
      <c r="AY210" s="30">
        <v>0.22155259236711813</v>
      </c>
      <c r="AZ210" s="58">
        <f t="shared" si="37"/>
        <v>53</v>
      </c>
      <c r="BA210" s="3">
        <v>0.88198249667420947</v>
      </c>
      <c r="BB210" s="13">
        <v>260</v>
      </c>
      <c r="BC210" s="2">
        <v>0.16974062041890808</v>
      </c>
      <c r="BD210" s="13">
        <v>19</v>
      </c>
      <c r="BE210" s="2">
        <v>0</v>
      </c>
      <c r="BF210" s="13">
        <v>60</v>
      </c>
      <c r="BH210" s="31">
        <f t="shared" si="38"/>
        <v>66.25</v>
      </c>
      <c r="BI210" s="31">
        <f t="shared" si="39"/>
        <v>50</v>
      </c>
      <c r="BJ210" s="54"/>
    </row>
    <row r="211" spans="1:62">
      <c r="A211" s="48" t="s">
        <v>108</v>
      </c>
      <c r="B211" s="51">
        <v>-5.170844798997825</v>
      </c>
      <c r="C211" s="58">
        <f t="shared" si="30"/>
        <v>54</v>
      </c>
      <c r="D211" s="22"/>
      <c r="E211" s="30">
        <v>0.27741950393539305</v>
      </c>
      <c r="F211" s="58">
        <f t="shared" si="31"/>
        <v>71</v>
      </c>
      <c r="G211" s="32">
        <v>0.10803512621706243</v>
      </c>
      <c r="H211" s="33">
        <v>74</v>
      </c>
      <c r="I211" s="32">
        <v>0.36501822888909841</v>
      </c>
      <c r="J211" s="33">
        <v>24</v>
      </c>
      <c r="K211" s="32">
        <v>0.16333956255462564</v>
      </c>
      <c r="L211" s="33">
        <v>21</v>
      </c>
      <c r="M211" s="22"/>
      <c r="N211" s="30">
        <v>0.19124795611823864</v>
      </c>
      <c r="O211" s="58">
        <f t="shared" si="32"/>
        <v>23</v>
      </c>
      <c r="P211" s="32">
        <v>0.49812007778907652</v>
      </c>
      <c r="Q211" s="33">
        <v>129</v>
      </c>
      <c r="R211" s="32">
        <v>0.21903566720082646</v>
      </c>
      <c r="S211" s="33">
        <v>158</v>
      </c>
      <c r="T211" s="32">
        <v>0.54605016718571076</v>
      </c>
      <c r="U211" s="33">
        <v>152</v>
      </c>
      <c r="V211" s="22"/>
      <c r="W211" s="30">
        <v>0.2348968164770234</v>
      </c>
      <c r="X211" s="58">
        <f t="shared" si="33"/>
        <v>172</v>
      </c>
      <c r="Y211" s="32">
        <v>3.5304501323918801E-3</v>
      </c>
      <c r="Z211" s="35">
        <v>38</v>
      </c>
      <c r="AA211" s="32">
        <v>0.13193859469159594</v>
      </c>
      <c r="AB211" s="35">
        <v>31</v>
      </c>
      <c r="AC211" s="32">
        <v>0.11294079825547085</v>
      </c>
      <c r="AD211" s="35">
        <v>57</v>
      </c>
      <c r="AE211" s="32">
        <v>0.11079631049789943</v>
      </c>
      <c r="AF211" s="35">
        <v>121</v>
      </c>
      <c r="AG211" s="22"/>
      <c r="AH211" s="30">
        <v>0.25258659433172559</v>
      </c>
      <c r="AI211" s="58">
        <f t="shared" si="34"/>
        <v>82</v>
      </c>
      <c r="AJ211" s="32">
        <v>0.39820180164614782</v>
      </c>
      <c r="AK211" s="33">
        <v>138</v>
      </c>
      <c r="AL211" s="32">
        <v>0.32645470487726486</v>
      </c>
      <c r="AM211" s="33">
        <v>155</v>
      </c>
      <c r="AN211" s="22"/>
      <c r="AO211" s="30">
        <v>0.40181365197748331</v>
      </c>
      <c r="AP211" s="58">
        <f t="shared" si="35"/>
        <v>53</v>
      </c>
      <c r="AQ211" s="22"/>
      <c r="AR211" s="30">
        <v>0.18569417735354787</v>
      </c>
      <c r="AS211" s="58">
        <f t="shared" si="36"/>
        <v>14</v>
      </c>
      <c r="AT211" s="30">
        <v>0.4447436920213883</v>
      </c>
      <c r="AU211" s="31">
        <v>100</v>
      </c>
      <c r="AV211" s="30">
        <v>0.3589419755134462</v>
      </c>
      <c r="AW211" s="31">
        <v>129</v>
      </c>
      <c r="AX211" s="24"/>
      <c r="AY211" s="30">
        <v>0.25659993682010895</v>
      </c>
      <c r="AZ211" s="58">
        <f t="shared" si="37"/>
        <v>87</v>
      </c>
      <c r="BA211" s="3">
        <v>0.20662152883051435</v>
      </c>
      <c r="BB211" s="13">
        <v>18</v>
      </c>
      <c r="BC211" s="2">
        <v>0.48163039133764951</v>
      </c>
      <c r="BD211" s="13">
        <v>179</v>
      </c>
      <c r="BE211" s="2">
        <v>1.3986013986013986E-3</v>
      </c>
      <c r="BF211" s="13">
        <v>121</v>
      </c>
      <c r="BH211" s="31">
        <f t="shared" si="38"/>
        <v>69.5</v>
      </c>
      <c r="BI211" s="31">
        <f t="shared" si="39"/>
        <v>52</v>
      </c>
      <c r="BJ211" s="54"/>
    </row>
    <row r="212" spans="1:62">
      <c r="A212" s="48" t="s">
        <v>19</v>
      </c>
      <c r="B212" s="51">
        <v>-5.1717965960000862</v>
      </c>
      <c r="C212" s="58">
        <f t="shared" si="30"/>
        <v>53</v>
      </c>
      <c r="D212" s="22"/>
      <c r="E212" s="30">
        <v>0.29063461215249692</v>
      </c>
      <c r="F212" s="58">
        <f t="shared" si="31"/>
        <v>82</v>
      </c>
      <c r="G212" s="32">
        <v>8.98650079847155E-2</v>
      </c>
      <c r="H212" s="33">
        <v>54</v>
      </c>
      <c r="I212" s="32">
        <v>0.39068678825473757</v>
      </c>
      <c r="J212" s="33">
        <v>32</v>
      </c>
      <c r="K212" s="32">
        <v>0.286940124235809</v>
      </c>
      <c r="L212" s="33">
        <v>75</v>
      </c>
      <c r="M212" s="22"/>
      <c r="N212" s="30">
        <v>0.30339624447065866</v>
      </c>
      <c r="O212" s="58">
        <f t="shared" si="32"/>
        <v>91</v>
      </c>
      <c r="P212" s="32">
        <v>0.39229607097430996</v>
      </c>
      <c r="Q212" s="33">
        <v>73</v>
      </c>
      <c r="R212" s="32">
        <v>0.31099719691572697</v>
      </c>
      <c r="S212" s="33">
        <v>206</v>
      </c>
      <c r="T212" s="32">
        <v>0.41574116917401926</v>
      </c>
      <c r="U212" s="33">
        <v>76</v>
      </c>
      <c r="V212" s="22"/>
      <c r="W212" s="30">
        <v>0.12265911545946662</v>
      </c>
      <c r="X212" s="58">
        <f t="shared" si="33"/>
        <v>39</v>
      </c>
      <c r="Y212" s="32">
        <v>8.9706212155191752E-3</v>
      </c>
      <c r="Z212" s="35">
        <v>103</v>
      </c>
      <c r="AA212" s="32">
        <v>0.18507594933634919</v>
      </c>
      <c r="AB212" s="35">
        <v>53</v>
      </c>
      <c r="AC212" s="32">
        <v>0.147972257036452</v>
      </c>
      <c r="AD212" s="35">
        <v>103</v>
      </c>
      <c r="AE212" s="32">
        <v>0.26623334834931461</v>
      </c>
      <c r="AF212" s="35">
        <v>194</v>
      </c>
      <c r="AG212" s="22"/>
      <c r="AH212" s="30">
        <v>0.28704572578102572</v>
      </c>
      <c r="AI212" s="58">
        <f t="shared" si="34"/>
        <v>106</v>
      </c>
      <c r="AJ212" s="32">
        <v>0.36782585424137332</v>
      </c>
      <c r="AK212" s="33">
        <v>116</v>
      </c>
      <c r="AL212" s="32">
        <v>0.27268331500999793</v>
      </c>
      <c r="AM212" s="33">
        <v>123</v>
      </c>
      <c r="AN212" s="22"/>
      <c r="AO212" s="30">
        <v>0.26069263283579014</v>
      </c>
      <c r="AP212" s="58">
        <f t="shared" si="35"/>
        <v>14</v>
      </c>
      <c r="AQ212" s="22"/>
      <c r="AR212" s="30">
        <v>0.31463545546861893</v>
      </c>
      <c r="AS212" s="58">
        <f t="shared" si="36"/>
        <v>82</v>
      </c>
      <c r="AT212" s="30">
        <v>0.32025403985956163</v>
      </c>
      <c r="AU212" s="31">
        <v>41</v>
      </c>
      <c r="AV212" s="30">
        <v>0.31113498911043447</v>
      </c>
      <c r="AW212" s="31">
        <v>89</v>
      </c>
      <c r="AX212" s="24"/>
      <c r="AY212" s="30">
        <v>0.26895975246118775</v>
      </c>
      <c r="AZ212" s="58">
        <f t="shared" si="37"/>
        <v>103</v>
      </c>
      <c r="BA212" s="3">
        <v>0.23230130471418087</v>
      </c>
      <c r="BB212" s="13">
        <v>24</v>
      </c>
      <c r="BC212" s="2">
        <v>0.47503507566085962</v>
      </c>
      <c r="BD212" s="13">
        <v>172</v>
      </c>
      <c r="BE212" s="2">
        <v>1.8648018648018648E-3</v>
      </c>
      <c r="BF212" s="13">
        <v>141</v>
      </c>
      <c r="BH212" s="31">
        <f t="shared" si="38"/>
        <v>71.25</v>
      </c>
      <c r="BI212" s="31">
        <f t="shared" si="39"/>
        <v>55</v>
      </c>
      <c r="BJ212" s="54"/>
    </row>
    <row r="213" spans="1:62">
      <c r="A213" s="48" t="s">
        <v>22</v>
      </c>
      <c r="B213" s="51">
        <v>-5.1768353408211265</v>
      </c>
      <c r="C213" s="58">
        <f t="shared" si="30"/>
        <v>52</v>
      </c>
      <c r="D213" s="22"/>
      <c r="E213" s="30">
        <v>0.25365430596398969</v>
      </c>
      <c r="F213" s="58">
        <f t="shared" si="31"/>
        <v>52</v>
      </c>
      <c r="G213" s="32">
        <v>0.15612748348732458</v>
      </c>
      <c r="H213" s="33">
        <v>117</v>
      </c>
      <c r="I213" s="32">
        <v>0.49692419246847397</v>
      </c>
      <c r="J213" s="33">
        <v>90</v>
      </c>
      <c r="K213" s="32">
        <v>0.23473516918498827</v>
      </c>
      <c r="L213" s="33">
        <v>50</v>
      </c>
      <c r="M213" s="22"/>
      <c r="N213" s="30">
        <v>0.29151571672680621</v>
      </c>
      <c r="O213" s="58">
        <f t="shared" si="32"/>
        <v>80</v>
      </c>
      <c r="P213" s="32">
        <v>0.41925127985894983</v>
      </c>
      <c r="Q213" s="33">
        <v>89</v>
      </c>
      <c r="R213" s="32">
        <v>8.5437442409551798E-2</v>
      </c>
      <c r="S213" s="33">
        <v>41</v>
      </c>
      <c r="T213" s="32">
        <v>0.38591290127557937</v>
      </c>
      <c r="U213" s="33">
        <v>64</v>
      </c>
      <c r="V213" s="22"/>
      <c r="W213" s="30">
        <v>0.17245824480512914</v>
      </c>
      <c r="X213" s="58">
        <f t="shared" si="33"/>
        <v>113</v>
      </c>
      <c r="Y213" s="32">
        <v>1.9922523519645824E-2</v>
      </c>
      <c r="Z213" s="35">
        <v>171</v>
      </c>
      <c r="AA213" s="32">
        <v>0.23330570126670913</v>
      </c>
      <c r="AB213" s="35">
        <v>85</v>
      </c>
      <c r="AC213" s="32">
        <v>0.20192355266577183</v>
      </c>
      <c r="AD213" s="35">
        <v>152</v>
      </c>
      <c r="AE213" s="32">
        <v>0.1143455611496864</v>
      </c>
      <c r="AF213" s="35">
        <v>125</v>
      </c>
      <c r="AG213" s="22"/>
      <c r="AH213" s="30">
        <v>0.31097342441393944</v>
      </c>
      <c r="AI213" s="58">
        <f t="shared" si="34"/>
        <v>127</v>
      </c>
      <c r="AJ213" s="32">
        <v>0.35954560010360515</v>
      </c>
      <c r="AK213" s="33">
        <v>111</v>
      </c>
      <c r="AL213" s="32">
        <v>0.23980279989467587</v>
      </c>
      <c r="AM213" s="33">
        <v>97</v>
      </c>
      <c r="AN213" s="22"/>
      <c r="AO213" s="30">
        <v>0.33815618372022993</v>
      </c>
      <c r="AP213" s="58">
        <f t="shared" si="35"/>
        <v>29</v>
      </c>
      <c r="AQ213" s="22"/>
      <c r="AR213" s="30">
        <v>0.2868331365005708</v>
      </c>
      <c r="AS213" s="58">
        <f t="shared" si="36"/>
        <v>65</v>
      </c>
      <c r="AT213" s="30">
        <v>0.36278624189910458</v>
      </c>
      <c r="AU213" s="31">
        <v>62</v>
      </c>
      <c r="AV213" s="30">
        <v>0.41028659927024147</v>
      </c>
      <c r="AW213" s="31">
        <v>163</v>
      </c>
      <c r="AX213" s="24"/>
      <c r="AY213" s="30">
        <v>0.20279487103556607</v>
      </c>
      <c r="AZ213" s="58">
        <f t="shared" si="37"/>
        <v>39</v>
      </c>
      <c r="BA213" s="3">
        <v>0.24098184420224464</v>
      </c>
      <c r="BB213" s="13">
        <v>27</v>
      </c>
      <c r="BC213" s="2">
        <v>0.37393575241539645</v>
      </c>
      <c r="BD213" s="13">
        <v>114</v>
      </c>
      <c r="BE213" s="2">
        <v>1.4918414918414918E-2</v>
      </c>
      <c r="BF213" s="13">
        <v>226</v>
      </c>
      <c r="BH213" s="31">
        <f t="shared" si="38"/>
        <v>69.625</v>
      </c>
      <c r="BI213" s="31">
        <f t="shared" si="39"/>
        <v>53</v>
      </c>
      <c r="BJ213" s="54"/>
    </row>
    <row r="214" spans="1:62">
      <c r="A214" s="48" t="s">
        <v>96</v>
      </c>
      <c r="B214" s="51">
        <v>-5.194133444745237</v>
      </c>
      <c r="C214" s="58">
        <f t="shared" si="30"/>
        <v>51</v>
      </c>
      <c r="D214" s="22"/>
      <c r="E214" s="30">
        <v>0.28581933654797487</v>
      </c>
      <c r="F214" s="58">
        <f t="shared" si="31"/>
        <v>80</v>
      </c>
      <c r="G214" s="32">
        <v>0.19593453259707305</v>
      </c>
      <c r="H214" s="33">
        <v>157</v>
      </c>
      <c r="I214" s="32">
        <v>0.46718928523530362</v>
      </c>
      <c r="J214" s="33">
        <v>70</v>
      </c>
      <c r="K214" s="32">
        <v>0.22063990260747413</v>
      </c>
      <c r="L214" s="33">
        <v>47</v>
      </c>
      <c r="M214" s="22"/>
      <c r="N214" s="30">
        <v>0.21133918617921191</v>
      </c>
      <c r="O214" s="58">
        <f t="shared" si="32"/>
        <v>33</v>
      </c>
      <c r="P214" s="32">
        <v>0.32406473929670376</v>
      </c>
      <c r="Q214" s="33">
        <v>42</v>
      </c>
      <c r="R214" s="32">
        <v>0.25275445003211655</v>
      </c>
      <c r="S214" s="33">
        <v>178</v>
      </c>
      <c r="T214" s="32">
        <v>0.45093631378773108</v>
      </c>
      <c r="U214" s="33">
        <v>94</v>
      </c>
      <c r="V214" s="22"/>
      <c r="W214" s="30">
        <v>0.17746436158194251</v>
      </c>
      <c r="X214" s="58">
        <f t="shared" si="33"/>
        <v>122</v>
      </c>
      <c r="Y214" s="32">
        <v>1.4532243415077202E-2</v>
      </c>
      <c r="Z214" s="35">
        <v>146</v>
      </c>
      <c r="AA214" s="32">
        <v>0.20173517267072044</v>
      </c>
      <c r="AB214" s="35">
        <v>63</v>
      </c>
      <c r="AC214" s="32">
        <v>0.2239421528760665</v>
      </c>
      <c r="AD214" s="35">
        <v>165</v>
      </c>
      <c r="AE214" s="32">
        <v>0</v>
      </c>
      <c r="AF214" s="35">
        <v>4</v>
      </c>
      <c r="AG214" s="22"/>
      <c r="AH214" s="30">
        <v>0.26669442245468822</v>
      </c>
      <c r="AI214" s="58">
        <f t="shared" si="34"/>
        <v>93</v>
      </c>
      <c r="AJ214" s="32">
        <v>0.39515376617128006</v>
      </c>
      <c r="AK214" s="33">
        <v>136</v>
      </c>
      <c r="AL214" s="32">
        <v>0.30164912530304983</v>
      </c>
      <c r="AM214" s="33">
        <v>147</v>
      </c>
      <c r="AN214" s="22"/>
      <c r="AO214" s="30">
        <v>0.36189754065972546</v>
      </c>
      <c r="AP214" s="58">
        <f t="shared" si="35"/>
        <v>37</v>
      </c>
      <c r="AQ214" s="22"/>
      <c r="AR214" s="30">
        <v>0.32188611248665949</v>
      </c>
      <c r="AS214" s="58">
        <f t="shared" si="36"/>
        <v>86</v>
      </c>
      <c r="AT214" s="30">
        <v>0.38419691539912315</v>
      </c>
      <c r="AU214" s="31">
        <v>70</v>
      </c>
      <c r="AV214" s="30">
        <v>0.32827107943811817</v>
      </c>
      <c r="AW214" s="31">
        <v>104</v>
      </c>
      <c r="AX214" s="24"/>
      <c r="AY214" s="30">
        <v>0.22460171524204153</v>
      </c>
      <c r="AZ214" s="58">
        <f t="shared" si="37"/>
        <v>55</v>
      </c>
      <c r="BA214" s="3">
        <v>0.37926091927218114</v>
      </c>
      <c r="BB214" s="13">
        <v>78</v>
      </c>
      <c r="BC214" s="2">
        <v>0.17857509523667062</v>
      </c>
      <c r="BD214" s="13">
        <v>25</v>
      </c>
      <c r="BE214" s="2">
        <v>-4.662004662004662E-4</v>
      </c>
      <c r="BF214" s="13">
        <v>19</v>
      </c>
      <c r="BH214" s="31">
        <f t="shared" si="38"/>
        <v>69.625</v>
      </c>
      <c r="BI214" s="31">
        <f t="shared" si="39"/>
        <v>53</v>
      </c>
      <c r="BJ214" s="54"/>
    </row>
    <row r="215" spans="1:62">
      <c r="A215" s="48" t="s">
        <v>117</v>
      </c>
      <c r="B215" s="51">
        <v>-5.1973234705780387</v>
      </c>
      <c r="C215" s="58">
        <f t="shared" si="30"/>
        <v>50</v>
      </c>
      <c r="D215" s="22"/>
      <c r="E215" s="30">
        <v>0.25171119277572152</v>
      </c>
      <c r="F215" s="58">
        <f t="shared" si="31"/>
        <v>50</v>
      </c>
      <c r="G215" s="32">
        <v>0.13297881752597196</v>
      </c>
      <c r="H215" s="33">
        <v>95</v>
      </c>
      <c r="I215" s="32">
        <v>0.52779448747423163</v>
      </c>
      <c r="J215" s="33">
        <v>114</v>
      </c>
      <c r="K215" s="32">
        <v>0.24735143746485272</v>
      </c>
      <c r="L215" s="33">
        <v>53</v>
      </c>
      <c r="M215" s="22"/>
      <c r="N215" s="30">
        <v>0.27114298170491052</v>
      </c>
      <c r="O215" s="58">
        <f t="shared" si="32"/>
        <v>63</v>
      </c>
      <c r="P215" s="32">
        <v>0.36662798306740274</v>
      </c>
      <c r="Q215" s="33">
        <v>60</v>
      </c>
      <c r="R215" s="32">
        <v>0.1763657323218483</v>
      </c>
      <c r="S215" s="33">
        <v>126</v>
      </c>
      <c r="T215" s="32">
        <v>0.35097573518555475</v>
      </c>
      <c r="U215" s="33">
        <v>45</v>
      </c>
      <c r="V215" s="22"/>
      <c r="W215" s="30">
        <v>0.16808340023257831</v>
      </c>
      <c r="X215" s="58">
        <f t="shared" si="33"/>
        <v>102</v>
      </c>
      <c r="Y215" s="32">
        <v>8.7198515769944349E-2</v>
      </c>
      <c r="Z215" s="35">
        <v>234</v>
      </c>
      <c r="AA215" s="32">
        <v>0.1612617976801867</v>
      </c>
      <c r="AB215" s="35">
        <v>42</v>
      </c>
      <c r="AC215" s="32">
        <v>0.14411438044336622</v>
      </c>
      <c r="AD215" s="35">
        <v>100</v>
      </c>
      <c r="AE215" s="32">
        <v>2.5609159518937594E-2</v>
      </c>
      <c r="AF215" s="35">
        <v>52</v>
      </c>
      <c r="AG215" s="22"/>
      <c r="AH215" s="30">
        <v>0.16106865157634603</v>
      </c>
      <c r="AI215" s="58">
        <f t="shared" si="34"/>
        <v>19</v>
      </c>
      <c r="AJ215" s="32">
        <v>0.35976742659088784</v>
      </c>
      <c r="AK215" s="33">
        <v>112</v>
      </c>
      <c r="AL215" s="32">
        <v>0.28940164789037698</v>
      </c>
      <c r="AM215" s="33">
        <v>139</v>
      </c>
      <c r="AN215" s="22"/>
      <c r="AO215" s="30">
        <v>0.4650943977586407</v>
      </c>
      <c r="AP215" s="58">
        <f t="shared" si="35"/>
        <v>89</v>
      </c>
      <c r="AQ215" s="22"/>
      <c r="AR215" s="30">
        <v>0.26399050973458221</v>
      </c>
      <c r="AS215" s="58">
        <f t="shared" si="36"/>
        <v>52</v>
      </c>
      <c r="AT215" s="30">
        <v>0.32890229467476112</v>
      </c>
      <c r="AU215" s="31">
        <v>45</v>
      </c>
      <c r="AV215" s="30">
        <v>0.42284924804184465</v>
      </c>
      <c r="AW215" s="31">
        <v>173</v>
      </c>
      <c r="AX215" s="24"/>
      <c r="AY215" s="30">
        <v>0.23790701791000934</v>
      </c>
      <c r="AZ215" s="58">
        <f t="shared" si="37"/>
        <v>70</v>
      </c>
      <c r="BA215" s="3">
        <v>0.29221079864888905</v>
      </c>
      <c r="BB215" s="13">
        <v>44</v>
      </c>
      <c r="BC215" s="2">
        <v>0.34907310319209028</v>
      </c>
      <c r="BD215" s="13">
        <v>100</v>
      </c>
      <c r="BE215" s="2">
        <v>1.3986013986013986E-3</v>
      </c>
      <c r="BF215" s="13">
        <v>132</v>
      </c>
      <c r="BH215" s="31">
        <f t="shared" si="38"/>
        <v>61.875</v>
      </c>
      <c r="BI215" s="31">
        <f t="shared" si="39"/>
        <v>44</v>
      </c>
      <c r="BJ215" s="54"/>
    </row>
    <row r="216" spans="1:62">
      <c r="A216" s="48" t="s">
        <v>190</v>
      </c>
      <c r="B216" s="51">
        <v>-5.2323588968476109</v>
      </c>
      <c r="C216" s="58">
        <f t="shared" si="30"/>
        <v>49</v>
      </c>
      <c r="D216" s="22"/>
      <c r="E216" s="30">
        <v>0.12442270140800614</v>
      </c>
      <c r="F216" s="58">
        <f t="shared" si="31"/>
        <v>6</v>
      </c>
      <c r="G216" s="32">
        <v>2.6398993220156E-2</v>
      </c>
      <c r="H216" s="33">
        <v>10</v>
      </c>
      <c r="I216" s="32">
        <v>0.43726730508982631</v>
      </c>
      <c r="J216" s="33">
        <v>54</v>
      </c>
      <c r="K216" s="32">
        <v>0.292949716399518</v>
      </c>
      <c r="L216" s="33">
        <v>78</v>
      </c>
      <c r="M216" s="22"/>
      <c r="N216" s="30">
        <v>0.28889677676738651</v>
      </c>
      <c r="O216" s="58">
        <f t="shared" si="32"/>
        <v>76</v>
      </c>
      <c r="P216" s="32">
        <v>0.40266067509417436</v>
      </c>
      <c r="Q216" s="33">
        <v>80</v>
      </c>
      <c r="R216" s="32">
        <v>0.20105207343186077</v>
      </c>
      <c r="S216" s="33">
        <v>149</v>
      </c>
      <c r="T216" s="32">
        <v>0.42170842033490774</v>
      </c>
      <c r="U216" s="33">
        <v>78</v>
      </c>
      <c r="V216" s="22"/>
      <c r="W216" s="30">
        <v>0.19429638657098208</v>
      </c>
      <c r="X216" s="58">
        <f t="shared" si="33"/>
        <v>142</v>
      </c>
      <c r="Y216" s="32">
        <v>1.735357917570499E-2</v>
      </c>
      <c r="Z216" s="35">
        <v>159</v>
      </c>
      <c r="AA216" s="32">
        <v>0.25206025868446236</v>
      </c>
      <c r="AB216" s="35">
        <v>94</v>
      </c>
      <c r="AC216" s="32">
        <v>0.21957066851288287</v>
      </c>
      <c r="AD216" s="35">
        <v>162</v>
      </c>
      <c r="AE216" s="32">
        <v>0</v>
      </c>
      <c r="AF216" s="35">
        <v>5</v>
      </c>
      <c r="AG216" s="22"/>
      <c r="AH216" s="30">
        <v>0.20183824050688248</v>
      </c>
      <c r="AI216" s="58">
        <f t="shared" si="34"/>
        <v>36</v>
      </c>
      <c r="AJ216" s="32">
        <v>0.373891963073613</v>
      </c>
      <c r="AK216" s="33">
        <v>119</v>
      </c>
      <c r="AL216" s="32">
        <v>0.22762352665609664</v>
      </c>
      <c r="AM216" s="33">
        <v>85</v>
      </c>
      <c r="AN216" s="22"/>
      <c r="AO216" s="30">
        <v>0.43626329259792856</v>
      </c>
      <c r="AP216" s="58">
        <f t="shared" si="35"/>
        <v>74</v>
      </c>
      <c r="AQ216" s="22"/>
      <c r="AR216" s="30">
        <v>0.4059773707337575</v>
      </c>
      <c r="AS216" s="58">
        <f t="shared" si="36"/>
        <v>139</v>
      </c>
      <c r="AT216" s="30">
        <v>0.26265874345189821</v>
      </c>
      <c r="AU216" s="31">
        <v>25</v>
      </c>
      <c r="AV216" s="30">
        <v>0.34655662596387882</v>
      </c>
      <c r="AW216" s="31">
        <v>117</v>
      </c>
      <c r="AX216" s="24"/>
      <c r="AY216" s="30">
        <v>0.18711777794690557</v>
      </c>
      <c r="AZ216" s="58">
        <f t="shared" si="37"/>
        <v>27</v>
      </c>
      <c r="BA216" s="3">
        <v>0.36258465095354281</v>
      </c>
      <c r="BB216" s="13">
        <v>70</v>
      </c>
      <c r="BC216" s="2">
        <v>0.36962721884182681</v>
      </c>
      <c r="BD216" s="13">
        <v>111</v>
      </c>
      <c r="BE216" s="2">
        <v>9.324009324009324E-4</v>
      </c>
      <c r="BF216" s="13">
        <v>101</v>
      </c>
      <c r="BH216" s="31">
        <f t="shared" si="38"/>
        <v>68.625</v>
      </c>
      <c r="BI216" s="31">
        <f t="shared" si="39"/>
        <v>49</v>
      </c>
      <c r="BJ216" s="54"/>
    </row>
    <row r="217" spans="1:62">
      <c r="A217" s="48" t="s">
        <v>109</v>
      </c>
      <c r="B217" s="51">
        <v>-5.2590552605000145</v>
      </c>
      <c r="C217" s="58">
        <f t="shared" si="30"/>
        <v>48</v>
      </c>
      <c r="D217" s="22"/>
      <c r="E217" s="30">
        <v>0.27312533575351039</v>
      </c>
      <c r="F217" s="58">
        <f t="shared" si="31"/>
        <v>69</v>
      </c>
      <c r="G217" s="32">
        <v>8.6869379262166008E-2</v>
      </c>
      <c r="H217" s="33">
        <v>51</v>
      </c>
      <c r="I217" s="32">
        <v>0.52911999863808479</v>
      </c>
      <c r="J217" s="33">
        <v>116</v>
      </c>
      <c r="K217" s="32">
        <v>0.31449038806736263</v>
      </c>
      <c r="L217" s="33">
        <v>93</v>
      </c>
      <c r="M217" s="22"/>
      <c r="N217" s="30">
        <v>0.19620920453960441</v>
      </c>
      <c r="O217" s="58">
        <f t="shared" si="32"/>
        <v>24</v>
      </c>
      <c r="P217" s="32">
        <v>0.41815005367690872</v>
      </c>
      <c r="Q217" s="33">
        <v>88</v>
      </c>
      <c r="R217" s="32">
        <v>0.13235289046067525</v>
      </c>
      <c r="S217" s="33">
        <v>89</v>
      </c>
      <c r="T217" s="32">
        <v>0.28226459461079889</v>
      </c>
      <c r="U217" s="33">
        <v>21</v>
      </c>
      <c r="V217" s="22"/>
      <c r="W217" s="30">
        <v>0.17334434744180965</v>
      </c>
      <c r="X217" s="58">
        <f t="shared" si="33"/>
        <v>116</v>
      </c>
      <c r="Y217" s="32">
        <v>1.3749079302725264E-2</v>
      </c>
      <c r="Z217" s="35">
        <v>141</v>
      </c>
      <c r="AA217" s="32">
        <v>0.1502305721079992</v>
      </c>
      <c r="AB217" s="35">
        <v>38</v>
      </c>
      <c r="AC217" s="32">
        <v>0.11640997558410679</v>
      </c>
      <c r="AD217" s="35">
        <v>62</v>
      </c>
      <c r="AE217" s="32">
        <v>0.11837510628339272</v>
      </c>
      <c r="AF217" s="35">
        <v>129</v>
      </c>
      <c r="AG217" s="22"/>
      <c r="AH217" s="30">
        <v>0.2860044749903386</v>
      </c>
      <c r="AI217" s="58">
        <f t="shared" si="34"/>
        <v>105</v>
      </c>
      <c r="AJ217" s="32">
        <v>0.30934108292668511</v>
      </c>
      <c r="AK217" s="33">
        <v>76</v>
      </c>
      <c r="AL217" s="32">
        <v>0.25218883400336634</v>
      </c>
      <c r="AM217" s="33">
        <v>106</v>
      </c>
      <c r="AN217" s="22"/>
      <c r="AO217" s="30">
        <v>0.38426106970362139</v>
      </c>
      <c r="AP217" s="58">
        <f t="shared" si="35"/>
        <v>44</v>
      </c>
      <c r="AQ217" s="22"/>
      <c r="AR217" s="30">
        <v>0.24653704480003236</v>
      </c>
      <c r="AS217" s="58">
        <f t="shared" si="36"/>
        <v>45</v>
      </c>
      <c r="AT217" s="30">
        <v>0.32508257713009703</v>
      </c>
      <c r="AU217" s="31">
        <v>43</v>
      </c>
      <c r="AV217" s="30">
        <v>0.42663244471597639</v>
      </c>
      <c r="AW217" s="31">
        <v>180</v>
      </c>
      <c r="AX217" s="24"/>
      <c r="AY217" s="30">
        <v>0.27172195675360594</v>
      </c>
      <c r="AZ217" s="58">
        <f t="shared" si="37"/>
        <v>105</v>
      </c>
      <c r="BA217" s="3">
        <v>0.29751266786048935</v>
      </c>
      <c r="BB217" s="13">
        <v>48</v>
      </c>
      <c r="BC217" s="2">
        <v>0.45441606084662833</v>
      </c>
      <c r="BD217" s="13">
        <v>159</v>
      </c>
      <c r="BE217" s="2">
        <v>1.8648018648018648E-3</v>
      </c>
      <c r="BF217" s="13">
        <v>143</v>
      </c>
      <c r="BH217" s="31">
        <f t="shared" si="38"/>
        <v>69.5</v>
      </c>
      <c r="BI217" s="31">
        <f t="shared" si="39"/>
        <v>50</v>
      </c>
      <c r="BJ217" s="54"/>
    </row>
    <row r="218" spans="1:62">
      <c r="A218" s="48" t="s">
        <v>57</v>
      </c>
      <c r="B218" s="51">
        <v>-5.3025306354774067</v>
      </c>
      <c r="C218" s="58">
        <f t="shared" si="30"/>
        <v>47</v>
      </c>
      <c r="D218" s="22"/>
      <c r="E218" s="30">
        <v>0.21687473657967873</v>
      </c>
      <c r="F218" s="58">
        <f t="shared" si="31"/>
        <v>27</v>
      </c>
      <c r="G218" s="32">
        <v>0.10175352378448377</v>
      </c>
      <c r="H218" s="33">
        <v>65</v>
      </c>
      <c r="I218" s="32">
        <v>0.48549536185008557</v>
      </c>
      <c r="J218" s="33">
        <v>83</v>
      </c>
      <c r="K218" s="32">
        <v>0.32079553066167965</v>
      </c>
      <c r="L218" s="33">
        <v>95</v>
      </c>
      <c r="M218" s="22"/>
      <c r="N218" s="30">
        <v>0.3556878959895336</v>
      </c>
      <c r="O218" s="58">
        <f t="shared" si="32"/>
        <v>134</v>
      </c>
      <c r="P218" s="32">
        <v>0.45686293640022091</v>
      </c>
      <c r="Q218" s="33">
        <v>107</v>
      </c>
      <c r="R218" s="32">
        <v>0.11367786079928066</v>
      </c>
      <c r="S218" s="33">
        <v>69</v>
      </c>
      <c r="T218" s="32">
        <v>0.3338656390397523</v>
      </c>
      <c r="U218" s="33">
        <v>40</v>
      </c>
      <c r="V218" s="22"/>
      <c r="W218" s="30">
        <v>0.15390779182602168</v>
      </c>
      <c r="X218" s="58">
        <f t="shared" si="33"/>
        <v>82</v>
      </c>
      <c r="Y218" s="32">
        <v>2.8789923526765633E-2</v>
      </c>
      <c r="Z218" s="35">
        <v>188</v>
      </c>
      <c r="AA218" s="32">
        <v>0.12977039373665081</v>
      </c>
      <c r="AB218" s="35">
        <v>30</v>
      </c>
      <c r="AC218" s="32">
        <v>0.1014592102312937</v>
      </c>
      <c r="AD218" s="35">
        <v>43</v>
      </c>
      <c r="AE218" s="32">
        <v>0.10754253480120098</v>
      </c>
      <c r="AF218" s="35">
        <v>119</v>
      </c>
      <c r="AG218" s="22"/>
      <c r="AH218" s="30">
        <v>0.22836254292345959</v>
      </c>
      <c r="AI218" s="58">
        <f t="shared" si="34"/>
        <v>56</v>
      </c>
      <c r="AJ218" s="32">
        <v>0.30003615543087298</v>
      </c>
      <c r="AK218" s="33">
        <v>68</v>
      </c>
      <c r="AL218" s="32">
        <v>0.25973457719442955</v>
      </c>
      <c r="AM218" s="33">
        <v>110</v>
      </c>
      <c r="AN218" s="22"/>
      <c r="AO218" s="30">
        <v>0.40461018334140864</v>
      </c>
      <c r="AP218" s="58">
        <f t="shared" si="35"/>
        <v>55</v>
      </c>
      <c r="AQ218" s="22"/>
      <c r="AR218" s="30">
        <v>0.26003765295906672</v>
      </c>
      <c r="AS218" s="58">
        <f t="shared" si="36"/>
        <v>50</v>
      </c>
      <c r="AT218" s="30">
        <v>0.26406964945486872</v>
      </c>
      <c r="AU218" s="31">
        <v>27</v>
      </c>
      <c r="AV218" s="30">
        <v>0.31595267168185165</v>
      </c>
      <c r="AW218" s="31">
        <v>93</v>
      </c>
      <c r="AX218" s="24"/>
      <c r="AY218" s="30">
        <v>0.2029432243892525</v>
      </c>
      <c r="AZ218" s="58">
        <f t="shared" si="37"/>
        <v>40</v>
      </c>
      <c r="BA218" s="3">
        <v>0.50832489715500662</v>
      </c>
      <c r="BB218" s="13">
        <v>150</v>
      </c>
      <c r="BC218" s="2">
        <v>0.23457101025386973</v>
      </c>
      <c r="BD218" s="13">
        <v>49</v>
      </c>
      <c r="BE218" s="2">
        <v>5.128205128205128E-2</v>
      </c>
      <c r="BF218" s="13">
        <v>251</v>
      </c>
      <c r="BH218" s="31">
        <f t="shared" si="38"/>
        <v>61.375</v>
      </c>
      <c r="BI218" s="31">
        <f t="shared" si="39"/>
        <v>43</v>
      </c>
      <c r="BJ218" s="54"/>
    </row>
    <row r="219" spans="1:62">
      <c r="A219" s="48" t="s">
        <v>274</v>
      </c>
      <c r="B219" s="51">
        <v>-5.3182581784545366</v>
      </c>
      <c r="C219" s="58">
        <f t="shared" si="30"/>
        <v>46</v>
      </c>
      <c r="D219" s="22"/>
      <c r="E219" s="30">
        <v>0.34852992906594471</v>
      </c>
      <c r="F219" s="58">
        <f t="shared" si="31"/>
        <v>118</v>
      </c>
      <c r="G219" s="32">
        <v>0.18187124747015035</v>
      </c>
      <c r="H219" s="33">
        <v>143</v>
      </c>
      <c r="I219" s="32">
        <v>0.41773937768240887</v>
      </c>
      <c r="J219" s="33">
        <v>50</v>
      </c>
      <c r="K219" s="32">
        <v>0.17278676534793463</v>
      </c>
      <c r="L219" s="33">
        <v>25</v>
      </c>
      <c r="M219" s="22"/>
      <c r="N219" s="30">
        <v>0.24255993210438667</v>
      </c>
      <c r="O219" s="58">
        <f t="shared" si="32"/>
        <v>47</v>
      </c>
      <c r="P219" s="32">
        <v>0.43547956141259059</v>
      </c>
      <c r="Q219" s="33">
        <v>96</v>
      </c>
      <c r="R219" s="32">
        <v>0.1839713565301086</v>
      </c>
      <c r="S219" s="33">
        <v>135</v>
      </c>
      <c r="T219" s="32">
        <v>0.45769895380413139</v>
      </c>
      <c r="U219" s="33">
        <v>101</v>
      </c>
      <c r="V219" s="22"/>
      <c r="W219" s="30">
        <v>0.16803632796415494</v>
      </c>
      <c r="X219" s="58">
        <f t="shared" si="33"/>
        <v>101</v>
      </c>
      <c r="Y219" s="32">
        <v>4.078511343359674E-3</v>
      </c>
      <c r="Z219" s="35">
        <v>41</v>
      </c>
      <c r="AA219" s="32">
        <v>0.11211360445185825</v>
      </c>
      <c r="AB219" s="35">
        <v>24</v>
      </c>
      <c r="AC219" s="32">
        <v>0.21902833076045658</v>
      </c>
      <c r="AD219" s="35">
        <v>160</v>
      </c>
      <c r="AE219" s="32">
        <v>0.14848331882853949</v>
      </c>
      <c r="AF219" s="35">
        <v>141</v>
      </c>
      <c r="AG219" s="22"/>
      <c r="AH219" s="30">
        <v>9.3990138582718902E-2</v>
      </c>
      <c r="AI219" s="58">
        <f t="shared" si="34"/>
        <v>7</v>
      </c>
      <c r="AJ219" s="32">
        <v>0.39459876527258381</v>
      </c>
      <c r="AK219" s="33">
        <v>135</v>
      </c>
      <c r="AL219" s="32">
        <v>0.31119350121914008</v>
      </c>
      <c r="AM219" s="33">
        <v>150</v>
      </c>
      <c r="AN219" s="22"/>
      <c r="AO219" s="30">
        <v>0.5282921142300343</v>
      </c>
      <c r="AP219" s="58">
        <f t="shared" si="35"/>
        <v>137</v>
      </c>
      <c r="AQ219" s="22"/>
      <c r="AR219" s="30">
        <v>0.19479239010368765</v>
      </c>
      <c r="AS219" s="58">
        <f t="shared" si="36"/>
        <v>17</v>
      </c>
      <c r="AT219" s="30">
        <v>0.51322080820857641</v>
      </c>
      <c r="AU219" s="31">
        <v>134</v>
      </c>
      <c r="AV219" s="30">
        <v>0.21523075019563292</v>
      </c>
      <c r="AW219" s="31">
        <v>29</v>
      </c>
      <c r="AX219" s="24"/>
      <c r="AY219" s="30">
        <v>0.21604831969136939</v>
      </c>
      <c r="AZ219" s="58">
        <f t="shared" si="37"/>
        <v>50</v>
      </c>
      <c r="BA219" s="3">
        <v>0.30385253807950657</v>
      </c>
      <c r="BB219" s="13">
        <v>51</v>
      </c>
      <c r="BC219" s="2">
        <v>0.4552302120706137</v>
      </c>
      <c r="BD219" s="13">
        <v>160</v>
      </c>
      <c r="BE219" s="2">
        <v>8.8578088578088587E-3</v>
      </c>
      <c r="BF219" s="13">
        <v>215</v>
      </c>
      <c r="BH219" s="31">
        <f t="shared" si="38"/>
        <v>65.375</v>
      </c>
      <c r="BI219" s="31">
        <f t="shared" si="39"/>
        <v>47</v>
      </c>
      <c r="BJ219" s="54"/>
    </row>
    <row r="220" spans="1:62">
      <c r="A220" s="48" t="s">
        <v>219</v>
      </c>
      <c r="B220" s="51">
        <v>-5.550824104411296</v>
      </c>
      <c r="C220" s="58">
        <f t="shared" si="30"/>
        <v>45</v>
      </c>
      <c r="D220" s="22"/>
      <c r="E220" s="30">
        <v>0.3237477760428924</v>
      </c>
      <c r="F220" s="58">
        <f t="shared" si="31"/>
        <v>104</v>
      </c>
      <c r="G220" s="32">
        <v>2.8578428443277196E-2</v>
      </c>
      <c r="H220" s="33">
        <v>11</v>
      </c>
      <c r="I220" s="32">
        <v>0.32700178111379796</v>
      </c>
      <c r="J220" s="33">
        <v>16</v>
      </c>
      <c r="K220" s="32">
        <v>0.28043275871014023</v>
      </c>
      <c r="L220" s="33">
        <v>69</v>
      </c>
      <c r="M220" s="22"/>
      <c r="N220" s="30">
        <v>0.39489241116957374</v>
      </c>
      <c r="O220" s="58">
        <f t="shared" si="32"/>
        <v>163</v>
      </c>
      <c r="P220" s="32">
        <v>0.67123822597613714</v>
      </c>
      <c r="Q220" s="33">
        <v>209</v>
      </c>
      <c r="R220" s="32">
        <v>0.22468788320625663</v>
      </c>
      <c r="S220" s="33">
        <v>164</v>
      </c>
      <c r="T220" s="32">
        <v>0.5211175922226039</v>
      </c>
      <c r="U220" s="33">
        <v>135</v>
      </c>
      <c r="V220" s="22"/>
      <c r="W220" s="30">
        <v>0.12278055970430585</v>
      </c>
      <c r="X220" s="58">
        <f t="shared" si="33"/>
        <v>40</v>
      </c>
      <c r="Y220" s="32">
        <v>8.9285714285714298E-3</v>
      </c>
      <c r="Z220" s="35">
        <v>102</v>
      </c>
      <c r="AA220" s="32">
        <v>0.23083125590895967</v>
      </c>
      <c r="AB220" s="35">
        <v>83</v>
      </c>
      <c r="AC220" s="32">
        <v>0.11630776122510905</v>
      </c>
      <c r="AD220" s="35">
        <v>61</v>
      </c>
      <c r="AE220" s="32">
        <v>3.4055136020380315E-2</v>
      </c>
      <c r="AF220" s="35">
        <v>63</v>
      </c>
      <c r="AG220" s="22"/>
      <c r="AH220" s="30">
        <v>0.27233220645504391</v>
      </c>
      <c r="AI220" s="58">
        <f t="shared" si="34"/>
        <v>98</v>
      </c>
      <c r="AJ220" s="32">
        <v>0.33530566813676499</v>
      </c>
      <c r="AK220" s="33">
        <v>94</v>
      </c>
      <c r="AL220" s="32">
        <v>0.21641776332822971</v>
      </c>
      <c r="AM220" s="33">
        <v>78</v>
      </c>
      <c r="AN220" s="22"/>
      <c r="AO220" s="30">
        <v>0.19439761547525242</v>
      </c>
      <c r="AP220" s="58">
        <f t="shared" si="35"/>
        <v>3</v>
      </c>
      <c r="AQ220" s="22"/>
      <c r="AR220" s="30">
        <v>0.27445686875786734</v>
      </c>
      <c r="AS220" s="58">
        <f t="shared" si="36"/>
        <v>58</v>
      </c>
      <c r="AT220" s="30">
        <v>0.39735989759967966</v>
      </c>
      <c r="AU220" s="31">
        <v>76</v>
      </c>
      <c r="AV220" s="30">
        <v>0.18278355760645421</v>
      </c>
      <c r="AW220" s="31">
        <v>13</v>
      </c>
      <c r="AX220" s="24"/>
      <c r="AY220" s="30">
        <v>0.20157384937190218</v>
      </c>
      <c r="AZ220" s="58">
        <f t="shared" si="37"/>
        <v>38</v>
      </c>
      <c r="BA220" s="3">
        <v>0.27763045696754135</v>
      </c>
      <c r="BB220" s="13">
        <v>37</v>
      </c>
      <c r="BC220" s="2">
        <v>0.30570135503319068</v>
      </c>
      <c r="BD220" s="13">
        <v>86</v>
      </c>
      <c r="BE220" s="2">
        <v>-4.662004662004662E-4</v>
      </c>
      <c r="BF220" s="13">
        <v>21</v>
      </c>
      <c r="BH220" s="31">
        <f t="shared" si="38"/>
        <v>68.625</v>
      </c>
      <c r="BI220" s="31">
        <f t="shared" si="39"/>
        <v>47</v>
      </c>
      <c r="BJ220" s="54"/>
    </row>
    <row r="221" spans="1:62">
      <c r="A221" s="48" t="s">
        <v>55</v>
      </c>
      <c r="B221" s="51">
        <v>-5.5587394160029895</v>
      </c>
      <c r="C221" s="58">
        <f t="shared" si="30"/>
        <v>44</v>
      </c>
      <c r="D221" s="22"/>
      <c r="E221" s="30">
        <v>0.24079503025074697</v>
      </c>
      <c r="F221" s="58">
        <f t="shared" si="31"/>
        <v>41</v>
      </c>
      <c r="G221" s="32">
        <v>7.2501014627304364E-2</v>
      </c>
      <c r="H221" s="33">
        <v>37</v>
      </c>
      <c r="I221" s="32">
        <v>0.44489673550937581</v>
      </c>
      <c r="J221" s="33">
        <v>60</v>
      </c>
      <c r="K221" s="32">
        <v>0.18018005610927806</v>
      </c>
      <c r="L221" s="33">
        <v>28</v>
      </c>
      <c r="M221" s="22"/>
      <c r="N221" s="30">
        <v>0.31183439462710472</v>
      </c>
      <c r="O221" s="58">
        <f t="shared" si="32"/>
        <v>93</v>
      </c>
      <c r="P221" s="32">
        <v>0.17454064454512919</v>
      </c>
      <c r="Q221" s="33">
        <v>10</v>
      </c>
      <c r="R221" s="32">
        <v>0.21070621186917177</v>
      </c>
      <c r="S221" s="33">
        <v>155</v>
      </c>
      <c r="T221" s="32">
        <v>0.38961068635066576</v>
      </c>
      <c r="U221" s="33">
        <v>68</v>
      </c>
      <c r="V221" s="22"/>
      <c r="W221" s="30">
        <v>0.13046022515323802</v>
      </c>
      <c r="X221" s="58">
        <f t="shared" si="33"/>
        <v>50</v>
      </c>
      <c r="Y221" s="32">
        <v>4.005722460658083E-2</v>
      </c>
      <c r="Z221" s="35">
        <v>207</v>
      </c>
      <c r="AA221" s="32">
        <v>0.21242327523372484</v>
      </c>
      <c r="AB221" s="35">
        <v>72</v>
      </c>
      <c r="AC221" s="32">
        <v>0.10110341175434445</v>
      </c>
      <c r="AD221" s="35">
        <v>42</v>
      </c>
      <c r="AE221" s="32">
        <v>4.8416798768338432E-3</v>
      </c>
      <c r="AF221" s="35">
        <v>14</v>
      </c>
      <c r="AG221" s="22"/>
      <c r="AH221" s="30">
        <v>0.22837954841818542</v>
      </c>
      <c r="AI221" s="58">
        <f t="shared" si="34"/>
        <v>57</v>
      </c>
      <c r="AJ221" s="32">
        <v>0.38068079929979931</v>
      </c>
      <c r="AK221" s="33">
        <v>125</v>
      </c>
      <c r="AL221" s="32">
        <v>0.26719711694733284</v>
      </c>
      <c r="AM221" s="33">
        <v>118</v>
      </c>
      <c r="AN221" s="22"/>
      <c r="AO221" s="30">
        <v>0.40673791955589433</v>
      </c>
      <c r="AP221" s="58">
        <f t="shared" si="35"/>
        <v>59</v>
      </c>
      <c r="AQ221" s="22"/>
      <c r="AR221" s="30">
        <v>0.25477987046455663</v>
      </c>
      <c r="AS221" s="58">
        <f t="shared" si="36"/>
        <v>46</v>
      </c>
      <c r="AT221" s="30">
        <v>0.33354417912109657</v>
      </c>
      <c r="AU221" s="31">
        <v>48</v>
      </c>
      <c r="AV221" s="30">
        <v>0.28307670138182689</v>
      </c>
      <c r="AW221" s="31">
        <v>73</v>
      </c>
      <c r="AX221" s="24"/>
      <c r="AY221" s="30">
        <v>0.22549802501715119</v>
      </c>
      <c r="AZ221" s="58">
        <f t="shared" si="37"/>
        <v>56</v>
      </c>
      <c r="BA221" s="3">
        <v>0.38119930470405261</v>
      </c>
      <c r="BB221" s="13">
        <v>79</v>
      </c>
      <c r="BC221" s="2">
        <v>0.47579377084013291</v>
      </c>
      <c r="BD221" s="13">
        <v>173</v>
      </c>
      <c r="BE221" s="2">
        <v>-4.662004662004662E-4</v>
      </c>
      <c r="BF221" s="13">
        <v>10</v>
      </c>
      <c r="BH221" s="31">
        <f t="shared" si="38"/>
        <v>55.75</v>
      </c>
      <c r="BI221" s="31">
        <f t="shared" si="39"/>
        <v>37</v>
      </c>
      <c r="BJ221" s="54"/>
    </row>
    <row r="222" spans="1:62">
      <c r="A222" s="48" t="s">
        <v>255</v>
      </c>
      <c r="B222" s="51">
        <v>-5.6841104938949227</v>
      </c>
      <c r="C222" s="58">
        <f t="shared" si="30"/>
        <v>43</v>
      </c>
      <c r="D222" s="22"/>
      <c r="E222" s="30">
        <v>0.39917338866891638</v>
      </c>
      <c r="F222" s="58">
        <f t="shared" si="31"/>
        <v>142</v>
      </c>
      <c r="G222" s="32">
        <v>7.1163917594325124E-2</v>
      </c>
      <c r="H222" s="33">
        <v>36</v>
      </c>
      <c r="I222" s="32">
        <v>0.36690603795088306</v>
      </c>
      <c r="J222" s="33">
        <v>25</v>
      </c>
      <c r="K222" s="32">
        <v>0.25079733089705103</v>
      </c>
      <c r="L222" s="33">
        <v>57</v>
      </c>
      <c r="M222" s="22"/>
      <c r="N222" s="30">
        <v>0.15382994240366943</v>
      </c>
      <c r="O222" s="58">
        <f t="shared" si="32"/>
        <v>13</v>
      </c>
      <c r="P222" s="32">
        <v>0.40022714151108807</v>
      </c>
      <c r="Q222" s="33">
        <v>78</v>
      </c>
      <c r="R222" s="32">
        <v>0.22181726558100601</v>
      </c>
      <c r="S222" s="33">
        <v>159</v>
      </c>
      <c r="T222" s="32">
        <v>0.45725507420190675</v>
      </c>
      <c r="U222" s="33">
        <v>99</v>
      </c>
      <c r="V222" s="22"/>
      <c r="W222" s="30">
        <v>0.16847118831776375</v>
      </c>
      <c r="X222" s="58">
        <f t="shared" si="33"/>
        <v>103</v>
      </c>
      <c r="Y222" s="32">
        <v>1.0709504685408299E-2</v>
      </c>
      <c r="Z222" s="35">
        <v>120</v>
      </c>
      <c r="AA222" s="32">
        <v>0.20449856820584211</v>
      </c>
      <c r="AB222" s="35">
        <v>65</v>
      </c>
      <c r="AC222" s="32">
        <v>0.23400464956250391</v>
      </c>
      <c r="AD222" s="35">
        <v>174</v>
      </c>
      <c r="AE222" s="32">
        <v>8.4121202853898736E-2</v>
      </c>
      <c r="AF222" s="35">
        <v>107</v>
      </c>
      <c r="AG222" s="22"/>
      <c r="AH222" s="30">
        <v>0.13606613068709233</v>
      </c>
      <c r="AI222" s="58">
        <f t="shared" si="34"/>
        <v>13</v>
      </c>
      <c r="AJ222" s="32">
        <v>0.34875136557987546</v>
      </c>
      <c r="AK222" s="33">
        <v>104</v>
      </c>
      <c r="AL222" s="32">
        <v>0.25422506072340073</v>
      </c>
      <c r="AM222" s="33">
        <v>109</v>
      </c>
      <c r="AN222" s="22"/>
      <c r="AO222" s="30">
        <v>0.49640427330686226</v>
      </c>
      <c r="AP222" s="58">
        <f t="shared" si="35"/>
        <v>116</v>
      </c>
      <c r="AQ222" s="22"/>
      <c r="AR222" s="30">
        <v>0.16362403403870829</v>
      </c>
      <c r="AS222" s="58">
        <f t="shared" si="36"/>
        <v>8</v>
      </c>
      <c r="AT222" s="30">
        <v>0.34776140660735416</v>
      </c>
      <c r="AU222" s="31">
        <v>56</v>
      </c>
      <c r="AV222" s="30">
        <v>0.45464397580295524</v>
      </c>
      <c r="AW222" s="31">
        <v>195</v>
      </c>
      <c r="AX222" s="24"/>
      <c r="AY222" s="30">
        <v>0.23425676775136414</v>
      </c>
      <c r="AZ222" s="58">
        <f t="shared" si="37"/>
        <v>63</v>
      </c>
      <c r="BA222" s="3">
        <v>8.2124519895287157E-2</v>
      </c>
      <c r="BB222" s="13">
        <v>5</v>
      </c>
      <c r="BC222" s="2">
        <v>0.4108228194046083</v>
      </c>
      <c r="BD222" s="13">
        <v>133</v>
      </c>
      <c r="BE222" s="2">
        <v>2.331002331002331E-3</v>
      </c>
      <c r="BF222" s="13">
        <v>156</v>
      </c>
      <c r="BH222" s="31">
        <f t="shared" si="38"/>
        <v>62.625</v>
      </c>
      <c r="BI222" s="31">
        <f t="shared" si="39"/>
        <v>42</v>
      </c>
      <c r="BJ222" s="54"/>
    </row>
    <row r="223" spans="1:62">
      <c r="A223" s="48" t="s">
        <v>222</v>
      </c>
      <c r="B223" s="51">
        <v>-5.7537081539170281</v>
      </c>
      <c r="C223" s="58">
        <f t="shared" si="30"/>
        <v>42</v>
      </c>
      <c r="D223" s="22"/>
      <c r="E223" s="30">
        <v>0.20503030505544947</v>
      </c>
      <c r="F223" s="58">
        <f t="shared" si="31"/>
        <v>22</v>
      </c>
      <c r="G223" s="32">
        <v>0.20999150850603715</v>
      </c>
      <c r="H223" s="33">
        <v>169</v>
      </c>
      <c r="I223" s="32">
        <v>0.46217457997132705</v>
      </c>
      <c r="J223" s="33">
        <v>66</v>
      </c>
      <c r="K223" s="32">
        <v>0.19670621885759776</v>
      </c>
      <c r="L223" s="33">
        <v>33</v>
      </c>
      <c r="M223" s="22"/>
      <c r="N223" s="30">
        <v>0.28182036977652186</v>
      </c>
      <c r="O223" s="58">
        <f t="shared" si="32"/>
        <v>71</v>
      </c>
      <c r="P223" s="32">
        <v>0.38976426859210322</v>
      </c>
      <c r="Q223" s="33">
        <v>72</v>
      </c>
      <c r="R223" s="32">
        <v>5.329407196177012E-2</v>
      </c>
      <c r="S223" s="33">
        <v>24</v>
      </c>
      <c r="T223" s="32">
        <v>0.35807836887916705</v>
      </c>
      <c r="U223" s="33">
        <v>51</v>
      </c>
      <c r="V223" s="22"/>
      <c r="W223" s="30">
        <v>0.11737014875142096</v>
      </c>
      <c r="X223" s="58">
        <f t="shared" si="33"/>
        <v>32</v>
      </c>
      <c r="Y223" s="32">
        <v>7.8125E-3</v>
      </c>
      <c r="Z223" s="35">
        <v>89</v>
      </c>
      <c r="AA223" s="32">
        <v>0.18424654044502767</v>
      </c>
      <c r="AB223" s="35">
        <v>52</v>
      </c>
      <c r="AC223" s="32">
        <v>0.23088601259995856</v>
      </c>
      <c r="AD223" s="35">
        <v>171</v>
      </c>
      <c r="AE223" s="32">
        <v>0.26200083564176629</v>
      </c>
      <c r="AF223" s="35">
        <v>192</v>
      </c>
      <c r="AG223" s="22"/>
      <c r="AH223" s="30">
        <v>0.30283938534212523</v>
      </c>
      <c r="AI223" s="58">
        <f t="shared" si="34"/>
        <v>121</v>
      </c>
      <c r="AJ223" s="32">
        <v>0.33503340700827833</v>
      </c>
      <c r="AK223" s="33">
        <v>92</v>
      </c>
      <c r="AL223" s="32">
        <v>0.17979758625832759</v>
      </c>
      <c r="AM223" s="33">
        <v>47</v>
      </c>
      <c r="AN223" s="22"/>
      <c r="AO223" s="30">
        <v>0.31056480010580156</v>
      </c>
      <c r="AP223" s="58">
        <f t="shared" si="35"/>
        <v>22</v>
      </c>
      <c r="AQ223" s="22"/>
      <c r="AR223" s="30">
        <v>0.23056035059608471</v>
      </c>
      <c r="AS223" s="58">
        <f t="shared" si="36"/>
        <v>37</v>
      </c>
      <c r="AT223" s="30">
        <v>0.2034891239634935</v>
      </c>
      <c r="AU223" s="31">
        <v>16</v>
      </c>
      <c r="AV223" s="30">
        <v>0.28780761697216373</v>
      </c>
      <c r="AW223" s="31">
        <v>76</v>
      </c>
      <c r="AX223" s="24"/>
      <c r="AY223" s="30">
        <v>0.31447052318092938</v>
      </c>
      <c r="AZ223" s="58">
        <f t="shared" si="37"/>
        <v>154</v>
      </c>
      <c r="BA223" s="3">
        <v>0.38484011198172585</v>
      </c>
      <c r="BB223" s="13">
        <v>81</v>
      </c>
      <c r="BC223" s="2">
        <v>0.45360952379818253</v>
      </c>
      <c r="BD223" s="13">
        <v>158</v>
      </c>
      <c r="BE223" s="2">
        <v>6.5268065268065268E-3</v>
      </c>
      <c r="BF223" s="13">
        <v>201</v>
      </c>
      <c r="BH223" s="31">
        <f t="shared" si="38"/>
        <v>62.625</v>
      </c>
      <c r="BI223" s="31">
        <f t="shared" si="39"/>
        <v>42</v>
      </c>
      <c r="BJ223" s="54"/>
    </row>
    <row r="224" spans="1:62">
      <c r="A224" s="48" t="s">
        <v>64</v>
      </c>
      <c r="B224" s="51">
        <v>-5.8077891464408458</v>
      </c>
      <c r="C224" s="58">
        <f t="shared" si="30"/>
        <v>41</v>
      </c>
      <c r="D224" s="22"/>
      <c r="E224" s="30">
        <v>0.17783929916188571</v>
      </c>
      <c r="F224" s="58">
        <f t="shared" si="31"/>
        <v>14</v>
      </c>
      <c r="G224" s="32">
        <v>0.14643712228546824</v>
      </c>
      <c r="H224" s="33">
        <v>109</v>
      </c>
      <c r="I224" s="32">
        <v>0.51573068181056847</v>
      </c>
      <c r="J224" s="33">
        <v>104</v>
      </c>
      <c r="K224" s="32">
        <v>0.24827469699688298</v>
      </c>
      <c r="L224" s="33">
        <v>55</v>
      </c>
      <c r="M224" s="22"/>
      <c r="N224" s="30">
        <v>0.31750396508152762</v>
      </c>
      <c r="O224" s="58">
        <f t="shared" si="32"/>
        <v>102</v>
      </c>
      <c r="P224" s="32">
        <v>0.31616672335152385</v>
      </c>
      <c r="Q224" s="33">
        <v>40</v>
      </c>
      <c r="R224" s="32">
        <v>0.18923592384359972</v>
      </c>
      <c r="S224" s="33">
        <v>139</v>
      </c>
      <c r="T224" s="32">
        <v>0.39232138914783071</v>
      </c>
      <c r="U224" s="33">
        <v>70</v>
      </c>
      <c r="V224" s="22"/>
      <c r="W224" s="30">
        <v>0.11857923674614218</v>
      </c>
      <c r="X224" s="58">
        <f t="shared" si="33"/>
        <v>33</v>
      </c>
      <c r="Y224" s="32">
        <v>8.1805359661495061E-2</v>
      </c>
      <c r="Z224" s="35">
        <v>233</v>
      </c>
      <c r="AA224" s="32">
        <v>0.13717638839041282</v>
      </c>
      <c r="AB224" s="35">
        <v>32</v>
      </c>
      <c r="AC224" s="32">
        <v>0.12300246461620566</v>
      </c>
      <c r="AD224" s="35">
        <v>75</v>
      </c>
      <c r="AE224" s="32">
        <v>5.5484076324916469E-2</v>
      </c>
      <c r="AF224" s="35">
        <v>83</v>
      </c>
      <c r="AG224" s="22"/>
      <c r="AH224" s="30">
        <v>0.24431799628869549</v>
      </c>
      <c r="AI224" s="58">
        <f t="shared" si="34"/>
        <v>75</v>
      </c>
      <c r="AJ224" s="32">
        <v>0.30843883139407346</v>
      </c>
      <c r="AK224" s="33">
        <v>74</v>
      </c>
      <c r="AL224" s="32">
        <v>0.24008349421666156</v>
      </c>
      <c r="AM224" s="33">
        <v>98</v>
      </c>
      <c r="AN224" s="22"/>
      <c r="AO224" s="30">
        <v>0.44084878560654961</v>
      </c>
      <c r="AP224" s="58">
        <f t="shared" si="35"/>
        <v>79</v>
      </c>
      <c r="AQ224" s="22"/>
      <c r="AR224" s="30">
        <v>0.28780756289375098</v>
      </c>
      <c r="AS224" s="58">
        <f t="shared" si="36"/>
        <v>66</v>
      </c>
      <c r="AT224" s="30">
        <v>0.32160870017155219</v>
      </c>
      <c r="AU224" s="31">
        <v>42</v>
      </c>
      <c r="AV224" s="30">
        <v>0.37872187422330827</v>
      </c>
      <c r="AW224" s="31">
        <v>144</v>
      </c>
      <c r="AX224" s="24"/>
      <c r="AY224" s="30">
        <v>0.20350455054128957</v>
      </c>
      <c r="AZ224" s="58">
        <f t="shared" si="37"/>
        <v>41</v>
      </c>
      <c r="BA224" s="3">
        <v>0.21095222052018323</v>
      </c>
      <c r="BB224" s="13">
        <v>21</v>
      </c>
      <c r="BC224" s="2">
        <v>0.37247055222036846</v>
      </c>
      <c r="BD224" s="13">
        <v>112</v>
      </c>
      <c r="BE224" s="2">
        <v>5.128205128205128E-2</v>
      </c>
      <c r="BF224" s="13">
        <v>252</v>
      </c>
      <c r="BH224" s="31">
        <f t="shared" si="38"/>
        <v>56.375</v>
      </c>
      <c r="BI224" s="31">
        <f t="shared" si="39"/>
        <v>37</v>
      </c>
      <c r="BJ224" s="54"/>
    </row>
    <row r="225" spans="1:62">
      <c r="A225" s="48" t="s">
        <v>115</v>
      </c>
      <c r="B225" s="51">
        <v>-5.9100758628948888</v>
      </c>
      <c r="C225" s="58">
        <f t="shared" si="30"/>
        <v>40</v>
      </c>
      <c r="D225" s="22"/>
      <c r="E225" s="30">
        <v>0.22767299950136466</v>
      </c>
      <c r="F225" s="58">
        <f t="shared" si="31"/>
        <v>32</v>
      </c>
      <c r="G225" s="32">
        <v>0.25923961903566944</v>
      </c>
      <c r="H225" s="33">
        <v>202</v>
      </c>
      <c r="I225" s="32">
        <v>0.71005255379145904</v>
      </c>
      <c r="J225" s="33">
        <v>217</v>
      </c>
      <c r="K225" s="32">
        <v>0.20704653280056595</v>
      </c>
      <c r="L225" s="33">
        <v>38</v>
      </c>
      <c r="M225" s="22"/>
      <c r="N225" s="30">
        <v>0.23589492421563155</v>
      </c>
      <c r="O225" s="58">
        <f t="shared" si="32"/>
        <v>44</v>
      </c>
      <c r="P225" s="32">
        <v>0.22692641555496229</v>
      </c>
      <c r="Q225" s="33">
        <v>17</v>
      </c>
      <c r="R225" s="32">
        <v>2.01044201290007E-2</v>
      </c>
      <c r="S225" s="33">
        <v>10</v>
      </c>
      <c r="T225" s="32">
        <v>0.19778013436854489</v>
      </c>
      <c r="U225" s="33">
        <v>10</v>
      </c>
      <c r="V225" s="22"/>
      <c r="W225" s="30">
        <v>0.2191268419717384</v>
      </c>
      <c r="X225" s="58">
        <f t="shared" si="33"/>
        <v>163</v>
      </c>
      <c r="Y225" s="32">
        <v>2.2368683842620331E-2</v>
      </c>
      <c r="Z225" s="35">
        <v>175</v>
      </c>
      <c r="AA225" s="32">
        <v>6.6468186787932412E-2</v>
      </c>
      <c r="AB225" s="35">
        <v>12</v>
      </c>
      <c r="AC225" s="32">
        <v>0.22716929333261301</v>
      </c>
      <c r="AD225" s="35">
        <v>168</v>
      </c>
      <c r="AE225" s="32">
        <v>0.4396476319977865</v>
      </c>
      <c r="AF225" s="35">
        <v>231</v>
      </c>
      <c r="AG225" s="22"/>
      <c r="AH225" s="30">
        <v>0.2139174766158429</v>
      </c>
      <c r="AI225" s="58">
        <f t="shared" si="34"/>
        <v>44</v>
      </c>
      <c r="AJ225" s="32">
        <v>0.41592314578502909</v>
      </c>
      <c r="AK225" s="33">
        <v>146</v>
      </c>
      <c r="AL225" s="32">
        <v>0.20260602548114678</v>
      </c>
      <c r="AM225" s="33">
        <v>70</v>
      </c>
      <c r="AN225" s="22"/>
      <c r="AO225" s="30">
        <v>0.31243669703754517</v>
      </c>
      <c r="AP225" s="58">
        <f t="shared" si="35"/>
        <v>23</v>
      </c>
      <c r="AQ225" s="22"/>
      <c r="AR225" s="30">
        <v>0.19867456423579111</v>
      </c>
      <c r="AS225" s="58">
        <f t="shared" si="36"/>
        <v>20</v>
      </c>
      <c r="AT225" s="30">
        <v>0.18522813832707782</v>
      </c>
      <c r="AU225" s="31">
        <v>13</v>
      </c>
      <c r="AV225" s="30">
        <v>0.24312824770566055</v>
      </c>
      <c r="AW225" s="31">
        <v>42</v>
      </c>
      <c r="AX225" s="24"/>
      <c r="AY225" s="30">
        <v>0.26770755867581097</v>
      </c>
      <c r="AZ225" s="58">
        <f t="shared" si="37"/>
        <v>102</v>
      </c>
      <c r="BA225" s="3">
        <v>0.64453711345200215</v>
      </c>
      <c r="BB225" s="13">
        <v>221</v>
      </c>
      <c r="BC225" s="2">
        <v>0.39678651258662923</v>
      </c>
      <c r="BD225" s="13">
        <v>126</v>
      </c>
      <c r="BE225" s="2">
        <v>4.2890442890442894E-2</v>
      </c>
      <c r="BF225" s="13">
        <v>247</v>
      </c>
      <c r="BH225" s="31">
        <f t="shared" si="38"/>
        <v>58.5</v>
      </c>
      <c r="BI225" s="31">
        <f t="shared" si="39"/>
        <v>38</v>
      </c>
      <c r="BJ225" s="54"/>
    </row>
    <row r="226" spans="1:62">
      <c r="A226" s="48" t="s">
        <v>112</v>
      </c>
      <c r="B226" s="51">
        <v>-5.9209035940349111</v>
      </c>
      <c r="C226" s="58">
        <f t="shared" si="30"/>
        <v>39</v>
      </c>
      <c r="D226" s="22"/>
      <c r="E226" s="30">
        <v>0.24937839381563739</v>
      </c>
      <c r="F226" s="58">
        <f t="shared" si="31"/>
        <v>49</v>
      </c>
      <c r="G226" s="32">
        <v>5.7881502018478958E-3</v>
      </c>
      <c r="H226" s="33">
        <v>3</v>
      </c>
      <c r="I226" s="32">
        <v>0.2765024974951607</v>
      </c>
      <c r="J226" s="33">
        <v>9</v>
      </c>
      <c r="K226" s="32">
        <v>0</v>
      </c>
      <c r="L226" s="33">
        <v>1</v>
      </c>
      <c r="M226" s="22"/>
      <c r="N226" s="30">
        <v>0.21583638620202161</v>
      </c>
      <c r="O226" s="58">
        <f t="shared" si="32"/>
        <v>35</v>
      </c>
      <c r="P226" s="32">
        <v>0.38302942854805944</v>
      </c>
      <c r="Q226" s="33">
        <v>66</v>
      </c>
      <c r="R226" s="32">
        <v>0.18367512356630764</v>
      </c>
      <c r="S226" s="33">
        <v>134</v>
      </c>
      <c r="T226" s="32">
        <v>0.50625406315679733</v>
      </c>
      <c r="U226" s="33">
        <v>129</v>
      </c>
      <c r="V226" s="22"/>
      <c r="W226" s="30">
        <v>0.19193526001798003</v>
      </c>
      <c r="X226" s="58">
        <f t="shared" si="33"/>
        <v>139</v>
      </c>
      <c r="Y226" s="32">
        <v>2.5364616360177548E-3</v>
      </c>
      <c r="Z226" s="35">
        <v>31</v>
      </c>
      <c r="AA226" s="32">
        <v>0.31183347248401538</v>
      </c>
      <c r="AB226" s="35">
        <v>139</v>
      </c>
      <c r="AC226" s="32">
        <v>0.15583307833312679</v>
      </c>
      <c r="AD226" s="35">
        <v>116</v>
      </c>
      <c r="AE226" s="32">
        <v>0</v>
      </c>
      <c r="AF226" s="35">
        <v>1</v>
      </c>
      <c r="AG226" s="22"/>
      <c r="AH226" s="30">
        <v>0.24215347212819827</v>
      </c>
      <c r="AI226" s="58">
        <f t="shared" si="34"/>
        <v>73</v>
      </c>
      <c r="AJ226" s="32">
        <v>0.18137228480975282</v>
      </c>
      <c r="AK226" s="33">
        <v>19</v>
      </c>
      <c r="AL226" s="32">
        <v>0.23401595641996853</v>
      </c>
      <c r="AM226" s="33">
        <v>90</v>
      </c>
      <c r="AN226" s="22"/>
      <c r="AO226" s="30">
        <v>0.46882217996847037</v>
      </c>
      <c r="AP226" s="58">
        <f t="shared" si="35"/>
        <v>95</v>
      </c>
      <c r="AQ226" s="22"/>
      <c r="AR226" s="30">
        <v>0.21206769067545178</v>
      </c>
      <c r="AS226" s="58">
        <f t="shared" si="36"/>
        <v>27</v>
      </c>
      <c r="AT226" s="30">
        <v>0.35823076392796721</v>
      </c>
      <c r="AU226" s="31">
        <v>59</v>
      </c>
      <c r="AV226" s="30">
        <v>0.30888787516791705</v>
      </c>
      <c r="AW226" s="31">
        <v>88</v>
      </c>
      <c r="AX226" s="24"/>
      <c r="AY226" s="30">
        <v>0.17132758786640526</v>
      </c>
      <c r="AZ226" s="58">
        <f t="shared" si="37"/>
        <v>18</v>
      </c>
      <c r="BA226" s="3">
        <v>0.32168272257742331</v>
      </c>
      <c r="BB226" s="13">
        <v>54</v>
      </c>
      <c r="BC226" s="2">
        <v>0.61799506984625141</v>
      </c>
      <c r="BD226" s="13">
        <v>226</v>
      </c>
      <c r="BE226" s="2">
        <v>1.3986013986013986E-3</v>
      </c>
      <c r="BF226" s="13">
        <v>124</v>
      </c>
      <c r="BH226" s="31">
        <f t="shared" si="38"/>
        <v>59.375</v>
      </c>
      <c r="BI226" s="31">
        <f t="shared" si="39"/>
        <v>38</v>
      </c>
      <c r="BJ226" s="54"/>
    </row>
    <row r="227" spans="1:62">
      <c r="A227" s="48" t="s">
        <v>105</v>
      </c>
      <c r="B227" s="51">
        <v>-5.9679322633280423</v>
      </c>
      <c r="C227" s="58">
        <f t="shared" si="30"/>
        <v>38</v>
      </c>
      <c r="D227" s="22"/>
      <c r="E227" s="30">
        <v>0.26192597818424607</v>
      </c>
      <c r="F227" s="58">
        <f t="shared" si="31"/>
        <v>60</v>
      </c>
      <c r="G227" s="32">
        <v>3.0675367222707438E-2</v>
      </c>
      <c r="H227" s="33">
        <v>13</v>
      </c>
      <c r="I227" s="32">
        <v>0.42689987622700709</v>
      </c>
      <c r="J227" s="33">
        <v>51</v>
      </c>
      <c r="K227" s="32">
        <v>0.21141340851738694</v>
      </c>
      <c r="L227" s="33">
        <v>41</v>
      </c>
      <c r="M227" s="22"/>
      <c r="N227" s="30">
        <v>0.16169738742645889</v>
      </c>
      <c r="O227" s="58">
        <f t="shared" si="32"/>
        <v>18</v>
      </c>
      <c r="P227" s="32">
        <v>0.47874358812721363</v>
      </c>
      <c r="Q227" s="33">
        <v>117</v>
      </c>
      <c r="R227" s="32">
        <v>6.5485034110814411E-2</v>
      </c>
      <c r="S227" s="33">
        <v>30</v>
      </c>
      <c r="T227" s="32">
        <v>0.28358570249726966</v>
      </c>
      <c r="U227" s="33">
        <v>22</v>
      </c>
      <c r="V227" s="22"/>
      <c r="W227" s="30">
        <v>0.17264345478663976</v>
      </c>
      <c r="X227" s="58">
        <f t="shared" si="33"/>
        <v>114</v>
      </c>
      <c r="Y227" s="32">
        <v>3.9447731755424065E-3</v>
      </c>
      <c r="Z227" s="35">
        <v>39</v>
      </c>
      <c r="AA227" s="32">
        <v>0.40108983426121453</v>
      </c>
      <c r="AB227" s="35">
        <v>184</v>
      </c>
      <c r="AC227" s="32">
        <v>0.18942996550691171</v>
      </c>
      <c r="AD227" s="35">
        <v>143</v>
      </c>
      <c r="AE227" s="32">
        <v>6.5095975632177061E-2</v>
      </c>
      <c r="AF227" s="35">
        <v>89</v>
      </c>
      <c r="AG227" s="22"/>
      <c r="AH227" s="30">
        <v>0.26706017476967892</v>
      </c>
      <c r="AI227" s="58">
        <f t="shared" si="34"/>
        <v>94</v>
      </c>
      <c r="AJ227" s="32">
        <v>0.27793447647900155</v>
      </c>
      <c r="AK227" s="33">
        <v>51</v>
      </c>
      <c r="AL227" s="32">
        <v>0.20543298896033235</v>
      </c>
      <c r="AM227" s="33">
        <v>72</v>
      </c>
      <c r="AN227" s="22"/>
      <c r="AO227" s="30">
        <v>0.29917212572787594</v>
      </c>
      <c r="AP227" s="58">
        <f t="shared" si="35"/>
        <v>20</v>
      </c>
      <c r="AQ227" s="22"/>
      <c r="AR227" s="30">
        <v>0.30850323795345602</v>
      </c>
      <c r="AS227" s="58">
        <f t="shared" si="36"/>
        <v>76</v>
      </c>
      <c r="AT227" s="30">
        <v>0.40935200816435385</v>
      </c>
      <c r="AU227" s="31">
        <v>82</v>
      </c>
      <c r="AV227" s="30">
        <v>0.23355275744378326</v>
      </c>
      <c r="AW227" s="31">
        <v>36</v>
      </c>
      <c r="AX227" s="24"/>
      <c r="AY227" s="30">
        <v>0.26050099502851326</v>
      </c>
      <c r="AZ227" s="58">
        <f t="shared" si="37"/>
        <v>95</v>
      </c>
      <c r="BA227" s="3">
        <v>0.35158242684421703</v>
      </c>
      <c r="BB227" s="13">
        <v>63</v>
      </c>
      <c r="BC227" s="2">
        <v>0.11013108772259253</v>
      </c>
      <c r="BD227" s="13">
        <v>7</v>
      </c>
      <c r="BE227" s="2">
        <v>4.662004662004662E-4</v>
      </c>
      <c r="BF227" s="13">
        <v>67</v>
      </c>
      <c r="BH227" s="31">
        <f t="shared" si="38"/>
        <v>64.375</v>
      </c>
      <c r="BI227" s="31">
        <f t="shared" si="39"/>
        <v>40</v>
      </c>
      <c r="BJ227" s="54"/>
    </row>
    <row r="228" spans="1:62">
      <c r="A228" s="48" t="s">
        <v>204</v>
      </c>
      <c r="B228" s="51">
        <v>-5.9725527622868695</v>
      </c>
      <c r="C228" s="58">
        <f t="shared" si="30"/>
        <v>37</v>
      </c>
      <c r="D228" s="22"/>
      <c r="E228" s="30">
        <v>0.15546708906465478</v>
      </c>
      <c r="F228" s="58">
        <f t="shared" si="31"/>
        <v>9</v>
      </c>
      <c r="G228" s="32">
        <v>0.1030496195668249</v>
      </c>
      <c r="H228" s="33">
        <v>67</v>
      </c>
      <c r="I228" s="32">
        <v>0.27686264817843742</v>
      </c>
      <c r="J228" s="33">
        <v>10</v>
      </c>
      <c r="K228" s="32">
        <v>0.12020242757143416</v>
      </c>
      <c r="L228" s="33">
        <v>10</v>
      </c>
      <c r="M228" s="22"/>
      <c r="N228" s="30">
        <v>0.23339025355271892</v>
      </c>
      <c r="O228" s="58">
        <f t="shared" si="32"/>
        <v>43</v>
      </c>
      <c r="P228" s="32">
        <v>0.41435538936483263</v>
      </c>
      <c r="Q228" s="33">
        <v>86</v>
      </c>
      <c r="R228" s="32">
        <v>0.25924150769474769</v>
      </c>
      <c r="S228" s="33">
        <v>182</v>
      </c>
      <c r="T228" s="32">
        <v>0.54165382426192454</v>
      </c>
      <c r="U228" s="33">
        <v>151</v>
      </c>
      <c r="V228" s="22"/>
      <c r="W228" s="30">
        <v>9.245328671253783E-2</v>
      </c>
      <c r="X228" s="58">
        <f t="shared" si="33"/>
        <v>14</v>
      </c>
      <c r="Y228" s="32">
        <v>0</v>
      </c>
      <c r="Z228" s="35">
        <v>14</v>
      </c>
      <c r="AA228" s="32">
        <v>0.35173796293748127</v>
      </c>
      <c r="AB228" s="35">
        <v>160</v>
      </c>
      <c r="AC228" s="32">
        <v>0.15146703010081414</v>
      </c>
      <c r="AD228" s="35">
        <v>112</v>
      </c>
      <c r="AE228" s="32">
        <v>0</v>
      </c>
      <c r="AF228" s="35">
        <v>2</v>
      </c>
      <c r="AG228" s="22"/>
      <c r="AH228" s="30">
        <v>0.2686103611899282</v>
      </c>
      <c r="AI228" s="58">
        <f t="shared" si="34"/>
        <v>96</v>
      </c>
      <c r="AJ228" s="32">
        <v>0.32495828675571276</v>
      </c>
      <c r="AK228" s="33">
        <v>85</v>
      </c>
      <c r="AL228" s="32">
        <v>0.22777952915588817</v>
      </c>
      <c r="AM228" s="33">
        <v>86</v>
      </c>
      <c r="AN228" s="22"/>
      <c r="AO228" s="30">
        <v>0.3176843617112648</v>
      </c>
      <c r="AP228" s="58">
        <f t="shared" si="35"/>
        <v>25</v>
      </c>
      <c r="AQ228" s="22"/>
      <c r="AR228" s="30">
        <v>0.47608873619020453</v>
      </c>
      <c r="AS228" s="58">
        <f t="shared" si="36"/>
        <v>164</v>
      </c>
      <c r="AT228" s="30">
        <v>0.35292192814463669</v>
      </c>
      <c r="AU228" s="31">
        <v>58</v>
      </c>
      <c r="AV228" s="30">
        <v>9.7670370607129922E-2</v>
      </c>
      <c r="AW228" s="31">
        <v>2</v>
      </c>
      <c r="AX228" s="24"/>
      <c r="AY228" s="30">
        <v>0.24878516886142821</v>
      </c>
      <c r="AZ228" s="58">
        <f t="shared" si="37"/>
        <v>78</v>
      </c>
      <c r="BA228" s="3">
        <v>0.36013582999898552</v>
      </c>
      <c r="BB228" s="13">
        <v>68</v>
      </c>
      <c r="BC228" s="2">
        <v>0.27491585992973011</v>
      </c>
      <c r="BD228" s="13">
        <v>63</v>
      </c>
      <c r="BE228" s="2">
        <v>4.662004662004662E-4</v>
      </c>
      <c r="BF228" s="13">
        <v>82</v>
      </c>
      <c r="BH228" s="31">
        <f t="shared" si="38"/>
        <v>58.25</v>
      </c>
      <c r="BI228" s="31">
        <f t="shared" si="39"/>
        <v>37</v>
      </c>
      <c r="BJ228" s="54"/>
    </row>
    <row r="229" spans="1:62">
      <c r="A229" s="48" t="s">
        <v>258</v>
      </c>
      <c r="B229" s="51">
        <v>-6.0177189180500896</v>
      </c>
      <c r="C229" s="58">
        <f t="shared" si="30"/>
        <v>36</v>
      </c>
      <c r="D229" s="22"/>
      <c r="E229" s="30">
        <v>0.39477045242385195</v>
      </c>
      <c r="F229" s="58">
        <f t="shared" si="31"/>
        <v>141</v>
      </c>
      <c r="G229" s="32">
        <v>8.0853741251895567E-2</v>
      </c>
      <c r="H229" s="33">
        <v>44</v>
      </c>
      <c r="I229" s="32">
        <v>0.47592669547726552</v>
      </c>
      <c r="J229" s="33">
        <v>74</v>
      </c>
      <c r="K229" s="32">
        <v>0.21583072962209957</v>
      </c>
      <c r="L229" s="33">
        <v>45</v>
      </c>
      <c r="M229" s="22"/>
      <c r="N229" s="30">
        <v>0.25165419140420348</v>
      </c>
      <c r="O229" s="58">
        <f t="shared" si="32"/>
        <v>53</v>
      </c>
      <c r="P229" s="32">
        <v>0.25702232125827662</v>
      </c>
      <c r="Q229" s="33">
        <v>22</v>
      </c>
      <c r="R229" s="32">
        <v>0.18264720967472489</v>
      </c>
      <c r="S229" s="33">
        <v>133</v>
      </c>
      <c r="T229" s="32">
        <v>0.39812502042928022</v>
      </c>
      <c r="U229" s="33">
        <v>72</v>
      </c>
      <c r="V229" s="22"/>
      <c r="W229" s="30">
        <v>0.17837296616487383</v>
      </c>
      <c r="X229" s="58">
        <f t="shared" si="33"/>
        <v>125</v>
      </c>
      <c r="Y229" s="32">
        <v>1.8518518518518517E-2</v>
      </c>
      <c r="Z229" s="35">
        <v>165</v>
      </c>
      <c r="AA229" s="32">
        <v>0.25911512006859749</v>
      </c>
      <c r="AB229" s="35">
        <v>101</v>
      </c>
      <c r="AC229" s="32">
        <v>0.11924968259361012</v>
      </c>
      <c r="AD229" s="35">
        <v>65</v>
      </c>
      <c r="AE229" s="32">
        <v>1.7330640792522445E-2</v>
      </c>
      <c r="AF229" s="35">
        <v>37</v>
      </c>
      <c r="AG229" s="22"/>
      <c r="AH229" s="30">
        <v>0.10375164024132091</v>
      </c>
      <c r="AI229" s="58">
        <f t="shared" si="34"/>
        <v>8</v>
      </c>
      <c r="AJ229" s="32">
        <v>0.31534395152518596</v>
      </c>
      <c r="AK229" s="33">
        <v>80</v>
      </c>
      <c r="AL229" s="32">
        <v>0.26125518845483298</v>
      </c>
      <c r="AM229" s="33">
        <v>111</v>
      </c>
      <c r="AN229" s="22"/>
      <c r="AO229" s="30">
        <v>0.47300952615110081</v>
      </c>
      <c r="AP229" s="58">
        <f t="shared" si="35"/>
        <v>101</v>
      </c>
      <c r="AQ229" s="22"/>
      <c r="AR229" s="30">
        <v>9.5533088131534119E-2</v>
      </c>
      <c r="AS229" s="58">
        <f t="shared" si="36"/>
        <v>1</v>
      </c>
      <c r="AT229" s="30">
        <v>0.28582356378043688</v>
      </c>
      <c r="AU229" s="31">
        <v>38</v>
      </c>
      <c r="AV229" s="30">
        <v>0.42674377230267629</v>
      </c>
      <c r="AW229" s="31">
        <v>181</v>
      </c>
      <c r="AX229" s="24"/>
      <c r="AY229" s="30">
        <v>0.18388420418132381</v>
      </c>
      <c r="AZ229" s="58">
        <f t="shared" si="37"/>
        <v>25</v>
      </c>
      <c r="BA229" s="3">
        <v>0.22804744747176234</v>
      </c>
      <c r="BB229" s="13">
        <v>23</v>
      </c>
      <c r="BC229" s="2">
        <v>0.38162583047076376</v>
      </c>
      <c r="BD229" s="13">
        <v>117</v>
      </c>
      <c r="BE229" s="2">
        <v>9.324009324009324E-4</v>
      </c>
      <c r="BF229" s="13">
        <v>117</v>
      </c>
      <c r="BH229" s="31">
        <f t="shared" si="38"/>
        <v>61.25</v>
      </c>
      <c r="BI229" s="31">
        <f t="shared" si="39"/>
        <v>37</v>
      </c>
      <c r="BJ229" s="54"/>
    </row>
    <row r="230" spans="1:62">
      <c r="A230" s="48" t="s">
        <v>231</v>
      </c>
      <c r="B230" s="51">
        <v>-6.0629937468746782</v>
      </c>
      <c r="C230" s="58">
        <f t="shared" si="30"/>
        <v>35</v>
      </c>
      <c r="D230" s="22"/>
      <c r="E230" s="30">
        <v>0.22336735962413601</v>
      </c>
      <c r="F230" s="58">
        <f t="shared" si="31"/>
        <v>30</v>
      </c>
      <c r="G230" s="32">
        <v>8.5899435851211361E-2</v>
      </c>
      <c r="H230" s="33">
        <v>48</v>
      </c>
      <c r="I230" s="32">
        <v>0.4095840556964731</v>
      </c>
      <c r="J230" s="33">
        <v>46</v>
      </c>
      <c r="K230" s="32">
        <v>0.34447265094485435</v>
      </c>
      <c r="L230" s="33">
        <v>101</v>
      </c>
      <c r="M230" s="22"/>
      <c r="N230" s="30">
        <v>0.27233681082850014</v>
      </c>
      <c r="O230" s="58">
        <f t="shared" si="32"/>
        <v>66</v>
      </c>
      <c r="P230" s="32">
        <v>0.38534147703329702</v>
      </c>
      <c r="Q230" s="33">
        <v>68</v>
      </c>
      <c r="R230" s="32">
        <v>0.16588826316009198</v>
      </c>
      <c r="S230" s="33">
        <v>117</v>
      </c>
      <c r="T230" s="32">
        <v>0.39926137221600072</v>
      </c>
      <c r="U230" s="33">
        <v>73</v>
      </c>
      <c r="V230" s="22"/>
      <c r="W230" s="30">
        <v>0.13666208816782546</v>
      </c>
      <c r="X230" s="58">
        <f t="shared" si="33"/>
        <v>59</v>
      </c>
      <c r="Y230" s="32">
        <v>0</v>
      </c>
      <c r="Z230" s="35">
        <v>8</v>
      </c>
      <c r="AA230" s="32">
        <v>0.30501546586017503</v>
      </c>
      <c r="AB230" s="35">
        <v>136</v>
      </c>
      <c r="AC230" s="32">
        <v>6.3864265449477722E-2</v>
      </c>
      <c r="AD230" s="35">
        <v>16</v>
      </c>
      <c r="AE230" s="32">
        <v>5.7281524361470923E-2</v>
      </c>
      <c r="AF230" s="35">
        <v>86</v>
      </c>
      <c r="AG230" s="22"/>
      <c r="AH230" s="30">
        <v>0.23851809081194131</v>
      </c>
      <c r="AI230" s="58">
        <f t="shared" si="34"/>
        <v>69</v>
      </c>
      <c r="AJ230" s="32">
        <v>0.33272297723623218</v>
      </c>
      <c r="AK230" s="33">
        <v>90</v>
      </c>
      <c r="AL230" s="32">
        <v>0.19836692745095014</v>
      </c>
      <c r="AM230" s="33">
        <v>69</v>
      </c>
      <c r="AN230" s="22"/>
      <c r="AO230" s="30">
        <v>0.39551162594842881</v>
      </c>
      <c r="AP230" s="58">
        <f t="shared" si="35"/>
        <v>51</v>
      </c>
      <c r="AQ230" s="22"/>
      <c r="AR230" s="30">
        <v>0.25549503310222088</v>
      </c>
      <c r="AS230" s="58">
        <f t="shared" si="36"/>
        <v>48</v>
      </c>
      <c r="AT230" s="30">
        <v>0.36277599864968041</v>
      </c>
      <c r="AU230" s="31">
        <v>61</v>
      </c>
      <c r="AV230" s="30">
        <v>0.19067534168674546</v>
      </c>
      <c r="AW230" s="31">
        <v>18</v>
      </c>
      <c r="AX230" s="24"/>
      <c r="AY230" s="30">
        <v>0.21397293274300069</v>
      </c>
      <c r="AZ230" s="58">
        <f t="shared" si="37"/>
        <v>48</v>
      </c>
      <c r="BA230" s="3">
        <v>0.28045000787613367</v>
      </c>
      <c r="BB230" s="13">
        <v>40</v>
      </c>
      <c r="BC230" s="2">
        <v>0.25747659531557371</v>
      </c>
      <c r="BD230" s="13">
        <v>56</v>
      </c>
      <c r="BE230" s="2">
        <v>1.3986013986013986E-3</v>
      </c>
      <c r="BF230" s="13">
        <v>130</v>
      </c>
      <c r="BH230" s="31">
        <f t="shared" si="38"/>
        <v>50.75</v>
      </c>
      <c r="BI230" s="31">
        <f t="shared" si="39"/>
        <v>32</v>
      </c>
      <c r="BJ230" s="54"/>
    </row>
    <row r="231" spans="1:62">
      <c r="A231" s="48" t="s">
        <v>90</v>
      </c>
      <c r="B231" s="51">
        <v>-6.0658027846605522</v>
      </c>
      <c r="C231" s="58">
        <f t="shared" si="30"/>
        <v>34</v>
      </c>
      <c r="D231" s="22"/>
      <c r="E231" s="30">
        <v>0.27561557497771288</v>
      </c>
      <c r="F231" s="58">
        <f t="shared" si="31"/>
        <v>70</v>
      </c>
      <c r="G231" s="32">
        <v>9.435733305421138E-3</v>
      </c>
      <c r="H231" s="33">
        <v>4</v>
      </c>
      <c r="I231" s="32">
        <v>0.41250828645562448</v>
      </c>
      <c r="J231" s="33">
        <v>47</v>
      </c>
      <c r="K231" s="32">
        <v>0.21586307933802357</v>
      </c>
      <c r="L231" s="33">
        <v>46</v>
      </c>
      <c r="M231" s="22"/>
      <c r="N231" s="30">
        <v>0.23190730305226218</v>
      </c>
      <c r="O231" s="58">
        <f t="shared" si="32"/>
        <v>42</v>
      </c>
      <c r="P231" s="32">
        <v>0.37606206176521684</v>
      </c>
      <c r="Q231" s="33">
        <v>63</v>
      </c>
      <c r="R231" s="32">
        <v>5.1170171856624314E-2</v>
      </c>
      <c r="S231" s="33">
        <v>22</v>
      </c>
      <c r="T231" s="32">
        <v>0.30791391050764771</v>
      </c>
      <c r="U231" s="33">
        <v>32</v>
      </c>
      <c r="V231" s="22"/>
      <c r="W231" s="30">
        <v>0.12768441009195264</v>
      </c>
      <c r="X231" s="58">
        <f t="shared" si="33"/>
        <v>44</v>
      </c>
      <c r="Y231" s="32">
        <v>4.900459418070444E-3</v>
      </c>
      <c r="Z231" s="35">
        <v>51</v>
      </c>
      <c r="AA231" s="32">
        <v>0.20673736498564929</v>
      </c>
      <c r="AB231" s="35">
        <v>66</v>
      </c>
      <c r="AC231" s="32">
        <v>0.25540645083515212</v>
      </c>
      <c r="AD231" s="35">
        <v>184</v>
      </c>
      <c r="AE231" s="32">
        <v>6.9457843695636165E-2</v>
      </c>
      <c r="AF231" s="35">
        <v>90</v>
      </c>
      <c r="AG231" s="22"/>
      <c r="AH231" s="30">
        <v>0.2476494383561626</v>
      </c>
      <c r="AI231" s="58">
        <f t="shared" si="34"/>
        <v>78</v>
      </c>
      <c r="AJ231" s="32">
        <v>0.25001600298174054</v>
      </c>
      <c r="AK231" s="33">
        <v>30</v>
      </c>
      <c r="AL231" s="32">
        <v>0.23239441537077321</v>
      </c>
      <c r="AM231" s="33">
        <v>89</v>
      </c>
      <c r="AN231" s="22"/>
      <c r="AO231" s="30">
        <v>0.29858807081770194</v>
      </c>
      <c r="AP231" s="58">
        <f t="shared" si="35"/>
        <v>19</v>
      </c>
      <c r="AQ231" s="22"/>
      <c r="AR231" s="30">
        <v>0.3297563352192654</v>
      </c>
      <c r="AS231" s="58">
        <f t="shared" si="36"/>
        <v>91</v>
      </c>
      <c r="AT231" s="30">
        <v>0.32930004810514418</v>
      </c>
      <c r="AU231" s="31">
        <v>46</v>
      </c>
      <c r="AV231" s="30">
        <v>0.47071073854588968</v>
      </c>
      <c r="AW231" s="31">
        <v>204</v>
      </c>
      <c r="AX231" s="24"/>
      <c r="AY231" s="30">
        <v>0.22788292704081728</v>
      </c>
      <c r="AZ231" s="58">
        <f t="shared" si="37"/>
        <v>60</v>
      </c>
      <c r="BA231" s="3">
        <v>0.26901676325049501</v>
      </c>
      <c r="BB231" s="13">
        <v>34</v>
      </c>
      <c r="BC231" s="2">
        <v>0.18793905282111531</v>
      </c>
      <c r="BD231" s="13">
        <v>30</v>
      </c>
      <c r="BE231" s="2">
        <v>2.7972027972027972E-3</v>
      </c>
      <c r="BF231" s="13">
        <v>159</v>
      </c>
      <c r="BH231" s="31">
        <f t="shared" si="38"/>
        <v>54.75</v>
      </c>
      <c r="BI231" s="31">
        <f t="shared" si="39"/>
        <v>35</v>
      </c>
      <c r="BJ231" s="54"/>
    </row>
    <row r="232" spans="1:62">
      <c r="A232" s="48" t="s">
        <v>120</v>
      </c>
      <c r="B232" s="51">
        <v>-6.3664015965805847</v>
      </c>
      <c r="C232" s="58">
        <f t="shared" si="30"/>
        <v>33</v>
      </c>
      <c r="D232" s="22"/>
      <c r="E232" s="30">
        <v>0.23075496963601547</v>
      </c>
      <c r="F232" s="58">
        <f t="shared" si="31"/>
        <v>34</v>
      </c>
      <c r="G232" s="32">
        <v>0.12652505904987243</v>
      </c>
      <c r="H232" s="33">
        <v>90</v>
      </c>
      <c r="I232" s="32">
        <v>0.48419860003119841</v>
      </c>
      <c r="J232" s="33">
        <v>82</v>
      </c>
      <c r="K232" s="32">
        <v>0.12355283963436132</v>
      </c>
      <c r="L232" s="33">
        <v>12</v>
      </c>
      <c r="M232" s="22"/>
      <c r="N232" s="30">
        <v>0.20494119805747515</v>
      </c>
      <c r="O232" s="58">
        <f t="shared" si="32"/>
        <v>30</v>
      </c>
      <c r="P232" s="32">
        <v>0.4592191242050262</v>
      </c>
      <c r="Q232" s="33">
        <v>108</v>
      </c>
      <c r="R232" s="32">
        <v>8.8619674001486695E-2</v>
      </c>
      <c r="S232" s="33">
        <v>47</v>
      </c>
      <c r="T232" s="32">
        <v>0.25773504322456336</v>
      </c>
      <c r="U232" s="33">
        <v>18</v>
      </c>
      <c r="V232" s="22"/>
      <c r="W232" s="30">
        <v>0.14956363658028571</v>
      </c>
      <c r="X232" s="58">
        <f t="shared" si="33"/>
        <v>74</v>
      </c>
      <c r="Y232" s="32">
        <v>1.0889292196007259E-2</v>
      </c>
      <c r="Z232" s="35">
        <v>122</v>
      </c>
      <c r="AA232" s="32">
        <v>0.13998432017204751</v>
      </c>
      <c r="AB232" s="35">
        <v>33</v>
      </c>
      <c r="AC232" s="32">
        <v>0.18492080031534353</v>
      </c>
      <c r="AD232" s="35">
        <v>135</v>
      </c>
      <c r="AE232" s="32">
        <v>0.29295169865474907</v>
      </c>
      <c r="AF232" s="35">
        <v>199</v>
      </c>
      <c r="AG232" s="22"/>
      <c r="AH232" s="30">
        <v>0.25362872259027802</v>
      </c>
      <c r="AI232" s="58">
        <f t="shared" si="34"/>
        <v>83</v>
      </c>
      <c r="AJ232" s="32">
        <v>0.27920255990972548</v>
      </c>
      <c r="AK232" s="33">
        <v>53</v>
      </c>
      <c r="AL232" s="32">
        <v>0.14813494961038193</v>
      </c>
      <c r="AM232" s="33">
        <v>25</v>
      </c>
      <c r="AN232" s="22"/>
      <c r="AO232" s="30">
        <v>0.43184514176101185</v>
      </c>
      <c r="AP232" s="58">
        <f t="shared" si="35"/>
        <v>70</v>
      </c>
      <c r="AQ232" s="22"/>
      <c r="AR232" s="30">
        <v>0.16030889696679559</v>
      </c>
      <c r="AS232" s="58">
        <f t="shared" si="36"/>
        <v>7</v>
      </c>
      <c r="AT232" s="30">
        <v>0.17160101509449663</v>
      </c>
      <c r="AU232" s="31">
        <v>9</v>
      </c>
      <c r="AV232" s="30">
        <v>0.28564497229916513</v>
      </c>
      <c r="AW232" s="31">
        <v>75</v>
      </c>
      <c r="AX232" s="24"/>
      <c r="AY232" s="30">
        <v>0.25197678447157185</v>
      </c>
      <c r="AZ232" s="58">
        <f t="shared" si="37"/>
        <v>81</v>
      </c>
      <c r="BA232" s="3">
        <v>0.52566779622703941</v>
      </c>
      <c r="BB232" s="13">
        <v>164</v>
      </c>
      <c r="BC232" s="2">
        <v>0.35393451590945568</v>
      </c>
      <c r="BD232" s="13">
        <v>104</v>
      </c>
      <c r="BE232" s="2">
        <v>4.662004662004662E-4</v>
      </c>
      <c r="BF232" s="13">
        <v>68</v>
      </c>
      <c r="BH232" s="31">
        <f t="shared" si="38"/>
        <v>51.5</v>
      </c>
      <c r="BI232" s="31">
        <f t="shared" si="39"/>
        <v>32</v>
      </c>
      <c r="BJ232" s="54"/>
    </row>
    <row r="233" spans="1:62">
      <c r="A233" s="48" t="s">
        <v>60</v>
      </c>
      <c r="B233" s="51">
        <v>-6.4328234882894195</v>
      </c>
      <c r="C233" s="58">
        <f t="shared" si="30"/>
        <v>32</v>
      </c>
      <c r="D233" s="22"/>
      <c r="E233" s="30">
        <v>0.19695317859207698</v>
      </c>
      <c r="F233" s="58">
        <f t="shared" si="31"/>
        <v>19</v>
      </c>
      <c r="G233" s="32">
        <v>0.10684127134130693</v>
      </c>
      <c r="H233" s="33">
        <v>73</v>
      </c>
      <c r="I233" s="32">
        <v>0.39247134246265958</v>
      </c>
      <c r="J233" s="33">
        <v>33</v>
      </c>
      <c r="K233" s="32">
        <v>0.20118745487743039</v>
      </c>
      <c r="L233" s="33">
        <v>35</v>
      </c>
      <c r="M233" s="22"/>
      <c r="N233" s="30">
        <v>0.3016416201587237</v>
      </c>
      <c r="O233" s="58">
        <f t="shared" si="32"/>
        <v>88</v>
      </c>
      <c r="P233" s="32">
        <v>0.30048373663110228</v>
      </c>
      <c r="Q233" s="33">
        <v>35</v>
      </c>
      <c r="R233" s="32">
        <v>0.10147513483351298</v>
      </c>
      <c r="S233" s="33">
        <v>60</v>
      </c>
      <c r="T233" s="32">
        <v>0.46348293457483059</v>
      </c>
      <c r="U233" s="33">
        <v>105</v>
      </c>
      <c r="V233" s="22"/>
      <c r="W233" s="30">
        <v>0.11377370890368417</v>
      </c>
      <c r="X233" s="58">
        <f t="shared" si="33"/>
        <v>25</v>
      </c>
      <c r="Y233" s="32">
        <v>0.15384615384615385</v>
      </c>
      <c r="Z233" s="35">
        <v>247</v>
      </c>
      <c r="AA233" s="32">
        <v>0.2508375028802885</v>
      </c>
      <c r="AB233" s="35">
        <v>92</v>
      </c>
      <c r="AC233" s="32">
        <v>0.13584507530537571</v>
      </c>
      <c r="AD233" s="35">
        <v>92</v>
      </c>
      <c r="AE233" s="32">
        <v>3.392938320437535E-2</v>
      </c>
      <c r="AF233" s="35">
        <v>62</v>
      </c>
      <c r="AG233" s="22"/>
      <c r="AH233" s="30">
        <v>0.18604589197615268</v>
      </c>
      <c r="AI233" s="58">
        <f t="shared" si="34"/>
        <v>28</v>
      </c>
      <c r="AJ233" s="32">
        <v>0.26467256917259013</v>
      </c>
      <c r="AK233" s="33">
        <v>41</v>
      </c>
      <c r="AL233" s="32">
        <v>0.23556787267042606</v>
      </c>
      <c r="AM233" s="33">
        <v>94</v>
      </c>
      <c r="AN233" s="22"/>
      <c r="AO233" s="30">
        <v>0.41950779946126127</v>
      </c>
      <c r="AP233" s="58">
        <f t="shared" si="35"/>
        <v>65</v>
      </c>
      <c r="AQ233" s="22"/>
      <c r="AR233" s="30">
        <v>0.30093665634817968</v>
      </c>
      <c r="AS233" s="58">
        <f t="shared" si="36"/>
        <v>72</v>
      </c>
      <c r="AT233" s="30">
        <v>0.27817059871625549</v>
      </c>
      <c r="AU233" s="31">
        <v>34</v>
      </c>
      <c r="AV233" s="30">
        <v>0.19606399726497989</v>
      </c>
      <c r="AW233" s="31">
        <v>21</v>
      </c>
      <c r="AX233" s="24"/>
      <c r="AY233" s="30">
        <v>0.17836539705195967</v>
      </c>
      <c r="AZ233" s="58">
        <f t="shared" si="37"/>
        <v>23</v>
      </c>
      <c r="BA233" s="3">
        <v>0.12097681577650134</v>
      </c>
      <c r="BB233" s="13">
        <v>10</v>
      </c>
      <c r="BC233" s="2">
        <v>0.31371078396513208</v>
      </c>
      <c r="BD233" s="13">
        <v>88</v>
      </c>
      <c r="BE233" s="2">
        <v>0</v>
      </c>
      <c r="BF233" s="13">
        <v>35</v>
      </c>
      <c r="BH233" s="31">
        <f t="shared" si="38"/>
        <v>44</v>
      </c>
      <c r="BI233" s="31">
        <f t="shared" si="39"/>
        <v>24</v>
      </c>
      <c r="BJ233" s="54"/>
    </row>
    <row r="234" spans="1:62">
      <c r="A234" s="48" t="s">
        <v>126</v>
      </c>
      <c r="B234" s="51">
        <v>-6.4540479045419747</v>
      </c>
      <c r="C234" s="58">
        <f t="shared" si="30"/>
        <v>31</v>
      </c>
      <c r="D234" s="22"/>
      <c r="E234" s="30">
        <v>0.23872206061626899</v>
      </c>
      <c r="F234" s="58">
        <f t="shared" si="31"/>
        <v>40</v>
      </c>
      <c r="G234" s="32">
        <v>3.8894778089302279E-2</v>
      </c>
      <c r="H234" s="33">
        <v>18</v>
      </c>
      <c r="I234" s="32">
        <v>0.38544225914368269</v>
      </c>
      <c r="J234" s="33">
        <v>31</v>
      </c>
      <c r="K234" s="32">
        <v>0.16150745746346273</v>
      </c>
      <c r="L234" s="33">
        <v>19</v>
      </c>
      <c r="M234" s="22"/>
      <c r="N234" s="30">
        <v>0.2240035739994137</v>
      </c>
      <c r="O234" s="58">
        <f t="shared" si="32"/>
        <v>39</v>
      </c>
      <c r="P234" s="32">
        <v>0.39337150391406894</v>
      </c>
      <c r="Q234" s="33">
        <v>74</v>
      </c>
      <c r="R234" s="32">
        <v>0.26753469628986087</v>
      </c>
      <c r="S234" s="33">
        <v>190</v>
      </c>
      <c r="T234" s="32">
        <v>0.54085490968667571</v>
      </c>
      <c r="U234" s="33">
        <v>150</v>
      </c>
      <c r="V234" s="22"/>
      <c r="W234" s="30">
        <v>0.14925597756446982</v>
      </c>
      <c r="X234" s="58">
        <f t="shared" si="33"/>
        <v>73</v>
      </c>
      <c r="Y234" s="32">
        <v>6.8434559452523521E-3</v>
      </c>
      <c r="Z234" s="35">
        <v>75</v>
      </c>
      <c r="AA234" s="32">
        <v>0.25324367364971934</v>
      </c>
      <c r="AB234" s="35">
        <v>96</v>
      </c>
      <c r="AC234" s="32">
        <v>0.21578198386067599</v>
      </c>
      <c r="AD234" s="35">
        <v>158</v>
      </c>
      <c r="AE234" s="32">
        <v>5.8733211096701097E-3</v>
      </c>
      <c r="AF234" s="35">
        <v>17</v>
      </c>
      <c r="AG234" s="22"/>
      <c r="AH234" s="30">
        <v>0.217280822092178</v>
      </c>
      <c r="AI234" s="58">
        <f t="shared" si="34"/>
        <v>50</v>
      </c>
      <c r="AJ234" s="32">
        <v>0.29285034513530567</v>
      </c>
      <c r="AK234" s="33">
        <v>64</v>
      </c>
      <c r="AL234" s="32">
        <v>0.11284606687928</v>
      </c>
      <c r="AM234" s="33">
        <v>14</v>
      </c>
      <c r="AN234" s="22"/>
      <c r="AO234" s="30">
        <v>0.46611384359584235</v>
      </c>
      <c r="AP234" s="58">
        <f t="shared" si="35"/>
        <v>90</v>
      </c>
      <c r="AQ234" s="22"/>
      <c r="AR234" s="30">
        <v>0.17775187919932237</v>
      </c>
      <c r="AS234" s="58">
        <f t="shared" si="36"/>
        <v>12</v>
      </c>
      <c r="AT234" s="30">
        <v>0.2304893279233928</v>
      </c>
      <c r="AU234" s="31">
        <v>18</v>
      </c>
      <c r="AV234" s="30">
        <v>0.3550899893849499</v>
      </c>
      <c r="AW234" s="31">
        <v>126</v>
      </c>
      <c r="AX234" s="24"/>
      <c r="AY234" s="30">
        <v>0.20515476556688403</v>
      </c>
      <c r="AZ234" s="58">
        <f t="shared" si="37"/>
        <v>44</v>
      </c>
      <c r="BA234" s="3">
        <v>0.33467002789843103</v>
      </c>
      <c r="BB234" s="13">
        <v>58</v>
      </c>
      <c r="BC234" s="2">
        <v>0.15831518125740404</v>
      </c>
      <c r="BD234" s="13">
        <v>15</v>
      </c>
      <c r="BE234" s="2">
        <v>0</v>
      </c>
      <c r="BF234" s="13">
        <v>53</v>
      </c>
      <c r="BH234" s="31">
        <f t="shared" si="38"/>
        <v>47.375</v>
      </c>
      <c r="BI234" s="31">
        <f t="shared" si="39"/>
        <v>27</v>
      </c>
      <c r="BJ234" s="54"/>
    </row>
    <row r="235" spans="1:62">
      <c r="A235" s="48" t="s">
        <v>226</v>
      </c>
      <c r="B235" s="51">
        <v>-6.5437012063961708</v>
      </c>
      <c r="C235" s="58">
        <f t="shared" si="30"/>
        <v>30</v>
      </c>
      <c r="D235" s="22"/>
      <c r="E235" s="30">
        <v>0.16526908385408198</v>
      </c>
      <c r="F235" s="58">
        <f t="shared" si="31"/>
        <v>10</v>
      </c>
      <c r="G235" s="32">
        <v>8.0869062955464185E-2</v>
      </c>
      <c r="H235" s="33">
        <v>45</v>
      </c>
      <c r="I235" s="32">
        <v>0.40117613893535081</v>
      </c>
      <c r="J235" s="33">
        <v>38</v>
      </c>
      <c r="K235" s="32">
        <v>0.18699390077601255</v>
      </c>
      <c r="L235" s="33">
        <v>29</v>
      </c>
      <c r="M235" s="22"/>
      <c r="N235" s="30">
        <v>0.40879329201050124</v>
      </c>
      <c r="O235" s="58">
        <f t="shared" si="32"/>
        <v>183</v>
      </c>
      <c r="P235" s="32">
        <v>0.32857762465227347</v>
      </c>
      <c r="Q235" s="33">
        <v>44</v>
      </c>
      <c r="R235" s="32">
        <v>0.16255600984681348</v>
      </c>
      <c r="S235" s="33">
        <v>114</v>
      </c>
      <c r="T235" s="32">
        <v>0.33170445701768225</v>
      </c>
      <c r="U235" s="33">
        <v>37</v>
      </c>
      <c r="V235" s="22"/>
      <c r="W235" s="30">
        <v>0.10700977088657079</v>
      </c>
      <c r="X235" s="58">
        <f t="shared" si="33"/>
        <v>21</v>
      </c>
      <c r="Y235" s="32">
        <v>4.0145985401459854E-2</v>
      </c>
      <c r="Z235" s="35">
        <v>208</v>
      </c>
      <c r="AA235" s="32">
        <v>0.2940056003796131</v>
      </c>
      <c r="AB235" s="35">
        <v>127</v>
      </c>
      <c r="AC235" s="32">
        <v>0.10707773964763664</v>
      </c>
      <c r="AD235" s="35">
        <v>51</v>
      </c>
      <c r="AE235" s="32">
        <v>2.0782421597859504E-2</v>
      </c>
      <c r="AF235" s="35">
        <v>46</v>
      </c>
      <c r="AG235" s="22"/>
      <c r="AH235" s="30">
        <v>0.20633603487524416</v>
      </c>
      <c r="AI235" s="58">
        <f t="shared" si="34"/>
        <v>40</v>
      </c>
      <c r="AJ235" s="32">
        <v>0.25891100811468504</v>
      </c>
      <c r="AK235" s="33">
        <v>37</v>
      </c>
      <c r="AL235" s="32">
        <v>0.18839300471563411</v>
      </c>
      <c r="AM235" s="33">
        <v>59</v>
      </c>
      <c r="AN235" s="22"/>
      <c r="AO235" s="30">
        <v>0.27100324613773946</v>
      </c>
      <c r="AP235" s="58">
        <f t="shared" si="35"/>
        <v>15</v>
      </c>
      <c r="AQ235" s="22"/>
      <c r="AR235" s="30">
        <v>0.35558221487844199</v>
      </c>
      <c r="AS235" s="58">
        <f t="shared" si="36"/>
        <v>108</v>
      </c>
      <c r="AT235" s="30">
        <v>0.28002326792064619</v>
      </c>
      <c r="AU235" s="31">
        <v>35</v>
      </c>
      <c r="AV235" s="30">
        <v>0.28841828823809912</v>
      </c>
      <c r="AW235" s="31">
        <v>77</v>
      </c>
      <c r="AX235" s="24"/>
      <c r="AY235" s="30">
        <v>0.15575948695207315</v>
      </c>
      <c r="AZ235" s="58">
        <f t="shared" si="37"/>
        <v>15</v>
      </c>
      <c r="BA235" s="3">
        <v>0.2376063254644219</v>
      </c>
      <c r="BB235" s="13">
        <v>25</v>
      </c>
      <c r="BC235" s="2">
        <v>0.29024907023373864</v>
      </c>
      <c r="BD235" s="13">
        <v>70</v>
      </c>
      <c r="BE235" s="2">
        <v>0</v>
      </c>
      <c r="BF235" s="13">
        <v>65</v>
      </c>
      <c r="BH235" s="31">
        <f t="shared" si="38"/>
        <v>52.75</v>
      </c>
      <c r="BI235" s="31">
        <f t="shared" si="39"/>
        <v>30</v>
      </c>
      <c r="BJ235" s="54"/>
    </row>
    <row r="236" spans="1:62">
      <c r="A236" s="48" t="s">
        <v>225</v>
      </c>
      <c r="B236" s="51">
        <v>-6.5527363410782824</v>
      </c>
      <c r="C236" s="58">
        <f t="shared" si="30"/>
        <v>29</v>
      </c>
      <c r="D236" s="22"/>
      <c r="E236" s="30">
        <v>0.22103845892057242</v>
      </c>
      <c r="F236" s="58">
        <f t="shared" si="31"/>
        <v>29</v>
      </c>
      <c r="G236" s="32">
        <v>2.031819189335487E-4</v>
      </c>
      <c r="H236" s="33">
        <v>2</v>
      </c>
      <c r="I236" s="32">
        <v>7.9383519206939257E-2</v>
      </c>
      <c r="J236" s="33">
        <v>2</v>
      </c>
      <c r="K236" s="32">
        <v>0.68613311727351833</v>
      </c>
      <c r="L236" s="33">
        <v>241</v>
      </c>
      <c r="M236" s="22"/>
      <c r="N236" s="30">
        <v>0.24334260374596192</v>
      </c>
      <c r="O236" s="58">
        <f t="shared" si="32"/>
        <v>49</v>
      </c>
      <c r="P236" s="32">
        <v>0.2844122127611125</v>
      </c>
      <c r="Q236" s="33">
        <v>29</v>
      </c>
      <c r="R236" s="32">
        <v>8.8040989636531848E-3</v>
      </c>
      <c r="S236" s="33">
        <v>4</v>
      </c>
      <c r="T236" s="32">
        <v>0.24351390215567081</v>
      </c>
      <c r="U236" s="33">
        <v>14</v>
      </c>
      <c r="V236" s="22"/>
      <c r="W236" s="30">
        <v>0.13157418173358051</v>
      </c>
      <c r="X236" s="58">
        <f t="shared" si="33"/>
        <v>53</v>
      </c>
      <c r="Y236" s="32">
        <v>3.249390739236393E-3</v>
      </c>
      <c r="Z236" s="35">
        <v>36</v>
      </c>
      <c r="AA236" s="32">
        <v>0.18743615877220068</v>
      </c>
      <c r="AB236" s="35">
        <v>56</v>
      </c>
      <c r="AC236" s="32">
        <v>0.16703086216985824</v>
      </c>
      <c r="AD236" s="35">
        <v>125</v>
      </c>
      <c r="AE236" s="32">
        <v>5.6271982260516544E-2</v>
      </c>
      <c r="AF236" s="35">
        <v>85</v>
      </c>
      <c r="AG236" s="22"/>
      <c r="AH236" s="30">
        <v>0.262736148424839</v>
      </c>
      <c r="AI236" s="58">
        <f t="shared" si="34"/>
        <v>90</v>
      </c>
      <c r="AJ236" s="32">
        <v>7.219919238979651E-2</v>
      </c>
      <c r="AK236" s="33">
        <v>6</v>
      </c>
      <c r="AL236" s="32">
        <v>0.12970515448597908</v>
      </c>
      <c r="AM236" s="33">
        <v>19</v>
      </c>
      <c r="AN236" s="22"/>
      <c r="AO236" s="30">
        <v>0.29917568674576611</v>
      </c>
      <c r="AP236" s="58">
        <f t="shared" si="35"/>
        <v>21</v>
      </c>
      <c r="AQ236" s="22"/>
      <c r="AR236" s="30">
        <v>0.25548040318042631</v>
      </c>
      <c r="AS236" s="58">
        <f t="shared" si="36"/>
        <v>47</v>
      </c>
      <c r="AT236" s="30">
        <v>0.31932592111655606</v>
      </c>
      <c r="AU236" s="31">
        <v>40</v>
      </c>
      <c r="AV236" s="30">
        <v>0.56252568901391764</v>
      </c>
      <c r="AW236" s="31">
        <v>240</v>
      </c>
      <c r="AX236" s="24"/>
      <c r="AY236" s="30">
        <v>0.24582598470721531</v>
      </c>
      <c r="AZ236" s="58">
        <f t="shared" si="37"/>
        <v>75</v>
      </c>
      <c r="BA236" s="3">
        <v>0.28242866211538886</v>
      </c>
      <c r="BB236" s="13">
        <v>41</v>
      </c>
      <c r="BC236" s="2">
        <v>0.10958520292085558</v>
      </c>
      <c r="BD236" s="13">
        <v>6</v>
      </c>
      <c r="BE236" s="2">
        <v>9.324009324009324E-4</v>
      </c>
      <c r="BF236" s="13">
        <v>105</v>
      </c>
      <c r="BH236" s="31">
        <f t="shared" si="38"/>
        <v>49.125</v>
      </c>
      <c r="BI236" s="31">
        <f t="shared" si="39"/>
        <v>27</v>
      </c>
      <c r="BJ236" s="54"/>
    </row>
    <row r="237" spans="1:62">
      <c r="A237" s="48" t="s">
        <v>123</v>
      </c>
      <c r="B237" s="51">
        <v>-6.6678433455270412</v>
      </c>
      <c r="C237" s="58">
        <f t="shared" si="30"/>
        <v>28</v>
      </c>
      <c r="D237" s="22"/>
      <c r="E237" s="30">
        <v>0.21435048896188655</v>
      </c>
      <c r="F237" s="58">
        <f t="shared" si="31"/>
        <v>26</v>
      </c>
      <c r="G237" s="32">
        <v>2.9372417000280596E-2</v>
      </c>
      <c r="H237" s="33">
        <v>12</v>
      </c>
      <c r="I237" s="32">
        <v>0.49736650380886965</v>
      </c>
      <c r="J237" s="33">
        <v>91</v>
      </c>
      <c r="K237" s="32">
        <v>0.20514305078444267</v>
      </c>
      <c r="L237" s="33">
        <v>37</v>
      </c>
      <c r="M237" s="22"/>
      <c r="N237" s="30">
        <v>0.19726018797757769</v>
      </c>
      <c r="O237" s="58">
        <f t="shared" si="32"/>
        <v>25</v>
      </c>
      <c r="P237" s="32">
        <v>0.90943299741914319</v>
      </c>
      <c r="Q237" s="33">
        <v>259</v>
      </c>
      <c r="R237" s="32">
        <v>0.10420444527248103</v>
      </c>
      <c r="S237" s="33">
        <v>62</v>
      </c>
      <c r="T237" s="32">
        <v>0.35456791382400149</v>
      </c>
      <c r="U237" s="33">
        <v>48</v>
      </c>
      <c r="V237" s="22"/>
      <c r="W237" s="30">
        <v>0.15383978784568081</v>
      </c>
      <c r="X237" s="58">
        <f t="shared" si="33"/>
        <v>81</v>
      </c>
      <c r="Y237" s="32">
        <v>3.2258064516129031E-2</v>
      </c>
      <c r="Z237" s="35">
        <v>199</v>
      </c>
      <c r="AA237" s="32">
        <v>0.17575962094831873</v>
      </c>
      <c r="AB237" s="35">
        <v>49</v>
      </c>
      <c r="AC237" s="32">
        <v>8.62352082311061E-2</v>
      </c>
      <c r="AD237" s="35">
        <v>30</v>
      </c>
      <c r="AE237" s="32">
        <v>6.0069945736048187E-2</v>
      </c>
      <c r="AF237" s="35">
        <v>88</v>
      </c>
      <c r="AG237" s="22"/>
      <c r="AH237" s="30">
        <v>0.26212351547723739</v>
      </c>
      <c r="AI237" s="58">
        <f t="shared" si="34"/>
        <v>89</v>
      </c>
      <c r="AJ237" s="32">
        <v>0.35826184540049366</v>
      </c>
      <c r="AK237" s="33">
        <v>110</v>
      </c>
      <c r="AL237" s="32">
        <v>0.13947349746826704</v>
      </c>
      <c r="AM237" s="33">
        <v>21</v>
      </c>
      <c r="AN237" s="22"/>
      <c r="AO237" s="30">
        <v>0.43558824323359813</v>
      </c>
      <c r="AP237" s="58">
        <f t="shared" si="35"/>
        <v>73</v>
      </c>
      <c r="AQ237" s="22"/>
      <c r="AR237" s="30">
        <v>9.7125759044922821E-2</v>
      </c>
      <c r="AS237" s="58">
        <f t="shared" si="36"/>
        <v>2</v>
      </c>
      <c r="AT237" s="30">
        <v>0.1994041766575774</v>
      </c>
      <c r="AU237" s="31">
        <v>15</v>
      </c>
      <c r="AV237" s="30">
        <v>0.18729222773557699</v>
      </c>
      <c r="AW237" s="31">
        <v>16</v>
      </c>
      <c r="AX237" s="24"/>
      <c r="AY237" s="30">
        <v>0.27014512657591999</v>
      </c>
      <c r="AZ237" s="58">
        <f t="shared" si="37"/>
        <v>104</v>
      </c>
      <c r="BA237" s="3">
        <v>9.1900344464425535E-2</v>
      </c>
      <c r="BB237" s="13">
        <v>6</v>
      </c>
      <c r="BC237" s="2">
        <v>0.45630272189416216</v>
      </c>
      <c r="BD237" s="13">
        <v>162</v>
      </c>
      <c r="BE237" s="2">
        <v>0</v>
      </c>
      <c r="BF237" s="13">
        <v>49</v>
      </c>
      <c r="BH237" s="31">
        <f t="shared" si="38"/>
        <v>53.5</v>
      </c>
      <c r="BI237" s="31">
        <f t="shared" si="39"/>
        <v>29</v>
      </c>
      <c r="BJ237" s="54"/>
    </row>
    <row r="238" spans="1:62">
      <c r="A238" s="48" t="s">
        <v>218</v>
      </c>
      <c r="B238" s="51">
        <v>-6.6897917847434769</v>
      </c>
      <c r="C238" s="58">
        <f t="shared" si="30"/>
        <v>27</v>
      </c>
      <c r="D238" s="22"/>
      <c r="E238" s="30">
        <v>0.11581416179460387</v>
      </c>
      <c r="F238" s="58">
        <f t="shared" si="31"/>
        <v>4</v>
      </c>
      <c r="G238" s="32">
        <v>4.2823804077340696E-2</v>
      </c>
      <c r="H238" s="33">
        <v>20</v>
      </c>
      <c r="I238" s="32">
        <v>0.40143737900423138</v>
      </c>
      <c r="J238" s="33">
        <v>39</v>
      </c>
      <c r="K238" s="32">
        <v>0.16951478151464661</v>
      </c>
      <c r="L238" s="33">
        <v>24</v>
      </c>
      <c r="M238" s="22"/>
      <c r="N238" s="30">
        <v>0.22018879182818105</v>
      </c>
      <c r="O238" s="58">
        <f t="shared" si="32"/>
        <v>37</v>
      </c>
      <c r="P238" s="32">
        <v>0.44144460439439981</v>
      </c>
      <c r="Q238" s="33">
        <v>99</v>
      </c>
      <c r="R238" s="32">
        <v>7.1887331538804639E-2</v>
      </c>
      <c r="S238" s="33">
        <v>33</v>
      </c>
      <c r="T238" s="32">
        <v>0.38939685594359102</v>
      </c>
      <c r="U238" s="33">
        <v>67</v>
      </c>
      <c r="V238" s="22"/>
      <c r="W238" s="30">
        <v>0.16334420753480167</v>
      </c>
      <c r="X238" s="58">
        <f t="shared" si="33"/>
        <v>93</v>
      </c>
      <c r="Y238" s="32">
        <v>1.5247776365946632E-2</v>
      </c>
      <c r="Z238" s="35">
        <v>150</v>
      </c>
      <c r="AA238" s="32">
        <v>0.17183706980782562</v>
      </c>
      <c r="AB238" s="35">
        <v>46</v>
      </c>
      <c r="AC238" s="32">
        <v>0.18790631267151719</v>
      </c>
      <c r="AD238" s="35">
        <v>138</v>
      </c>
      <c r="AE238" s="32">
        <v>0.10084596528383132</v>
      </c>
      <c r="AF238" s="35">
        <v>114</v>
      </c>
      <c r="AG238" s="22"/>
      <c r="AH238" s="30">
        <v>0.22873226653800535</v>
      </c>
      <c r="AI238" s="58">
        <f t="shared" si="34"/>
        <v>59</v>
      </c>
      <c r="AJ238" s="32">
        <v>0.2834766413531094</v>
      </c>
      <c r="AK238" s="33">
        <v>55</v>
      </c>
      <c r="AL238" s="32">
        <v>0.19676928769850077</v>
      </c>
      <c r="AM238" s="33">
        <v>68</v>
      </c>
      <c r="AN238" s="22"/>
      <c r="AO238" s="30">
        <v>0.44023107310877141</v>
      </c>
      <c r="AP238" s="58">
        <f t="shared" si="35"/>
        <v>78</v>
      </c>
      <c r="AQ238" s="22"/>
      <c r="AR238" s="30">
        <v>0.23925875714802547</v>
      </c>
      <c r="AS238" s="58">
        <f t="shared" si="36"/>
        <v>40</v>
      </c>
      <c r="AT238" s="30">
        <v>0.26315552530573261</v>
      </c>
      <c r="AU238" s="31">
        <v>26</v>
      </c>
      <c r="AV238" s="30">
        <v>0.19769142581532409</v>
      </c>
      <c r="AW238" s="31">
        <v>22</v>
      </c>
      <c r="AX238" s="24"/>
      <c r="AY238" s="30">
        <v>0.23164813207156251</v>
      </c>
      <c r="AZ238" s="58">
        <f t="shared" si="37"/>
        <v>61</v>
      </c>
      <c r="BA238" s="3">
        <v>0.26200239439798029</v>
      </c>
      <c r="BB238" s="13">
        <v>31</v>
      </c>
      <c r="BC238" s="2">
        <v>0.32147320904936899</v>
      </c>
      <c r="BD238" s="13">
        <v>91</v>
      </c>
      <c r="BE238" s="2">
        <v>2.331002331002331E-3</v>
      </c>
      <c r="BF238" s="13">
        <v>149</v>
      </c>
      <c r="BH238" s="31">
        <f t="shared" si="38"/>
        <v>49.875</v>
      </c>
      <c r="BI238" s="31">
        <f t="shared" si="39"/>
        <v>27</v>
      </c>
      <c r="BJ238" s="54"/>
    </row>
    <row r="239" spans="1:62">
      <c r="A239" s="48" t="s">
        <v>252</v>
      </c>
      <c r="B239" s="51">
        <v>-6.7857292013059602</v>
      </c>
      <c r="C239" s="58">
        <f t="shared" si="30"/>
        <v>26</v>
      </c>
      <c r="D239" s="22"/>
      <c r="E239" s="30">
        <v>0.29647341180759063</v>
      </c>
      <c r="F239" s="58">
        <f t="shared" si="31"/>
        <v>85</v>
      </c>
      <c r="G239" s="32">
        <v>0</v>
      </c>
      <c r="H239" s="33">
        <v>1</v>
      </c>
      <c r="I239" s="32">
        <v>0.30906907695560365</v>
      </c>
      <c r="J239" s="33">
        <v>13</v>
      </c>
      <c r="K239" s="32">
        <v>0.1283193197636697</v>
      </c>
      <c r="L239" s="33">
        <v>13</v>
      </c>
      <c r="M239" s="22"/>
      <c r="N239" s="30">
        <v>0.14308966978173035</v>
      </c>
      <c r="O239" s="58">
        <f t="shared" si="32"/>
        <v>9</v>
      </c>
      <c r="P239" s="32">
        <v>0.2601332820706066</v>
      </c>
      <c r="Q239" s="33">
        <v>23</v>
      </c>
      <c r="R239" s="32">
        <v>0.12876798519206548</v>
      </c>
      <c r="S239" s="33">
        <v>81</v>
      </c>
      <c r="T239" s="32">
        <v>0.481554105191565</v>
      </c>
      <c r="U239" s="33">
        <v>119</v>
      </c>
      <c r="V239" s="22"/>
      <c r="W239" s="30">
        <v>0.10946065414976765</v>
      </c>
      <c r="X239" s="58">
        <f t="shared" si="33"/>
        <v>22</v>
      </c>
      <c r="Y239" s="32">
        <v>1.4408645187112268E-2</v>
      </c>
      <c r="Z239" s="35">
        <v>144</v>
      </c>
      <c r="AA239" s="32">
        <v>0.14343878474701519</v>
      </c>
      <c r="AB239" s="35">
        <v>35</v>
      </c>
      <c r="AC239" s="32">
        <v>0.1054020384937851</v>
      </c>
      <c r="AD239" s="35">
        <v>47</v>
      </c>
      <c r="AE239" s="32">
        <v>5.3959690589038864E-2</v>
      </c>
      <c r="AF239" s="35">
        <v>81</v>
      </c>
      <c r="AG239" s="22"/>
      <c r="AH239" s="30">
        <v>0.12513278599812638</v>
      </c>
      <c r="AI239" s="58">
        <f t="shared" si="34"/>
        <v>10</v>
      </c>
      <c r="AJ239" s="32">
        <v>0.3230386562418826</v>
      </c>
      <c r="AK239" s="33">
        <v>84</v>
      </c>
      <c r="AL239" s="32">
        <v>0.27098811603829198</v>
      </c>
      <c r="AM239" s="33">
        <v>121</v>
      </c>
      <c r="AN239" s="22"/>
      <c r="AO239" s="30">
        <v>0.46902543230592575</v>
      </c>
      <c r="AP239" s="58">
        <f t="shared" si="35"/>
        <v>96</v>
      </c>
      <c r="AQ239" s="22"/>
      <c r="AR239" s="30">
        <v>0.34584968151060635</v>
      </c>
      <c r="AS239" s="58">
        <f t="shared" si="36"/>
        <v>104</v>
      </c>
      <c r="AT239" s="30">
        <v>0.41981360016001729</v>
      </c>
      <c r="AU239" s="31">
        <v>85</v>
      </c>
      <c r="AV239" s="30">
        <v>0.24021696750690616</v>
      </c>
      <c r="AW239" s="31">
        <v>41</v>
      </c>
      <c r="AX239" s="24"/>
      <c r="AY239" s="30">
        <v>0.17678480607597377</v>
      </c>
      <c r="AZ239" s="58">
        <f t="shared" si="37"/>
        <v>21</v>
      </c>
      <c r="BA239" s="3">
        <v>0.26229993232920218</v>
      </c>
      <c r="BB239" s="13">
        <v>32</v>
      </c>
      <c r="BC239" s="2">
        <v>0.43303648805502731</v>
      </c>
      <c r="BD239" s="13">
        <v>147</v>
      </c>
      <c r="BE239" s="2">
        <v>1.3986013986013986E-3</v>
      </c>
      <c r="BF239" s="13">
        <v>128</v>
      </c>
      <c r="BH239" s="31">
        <f t="shared" si="38"/>
        <v>46.625</v>
      </c>
      <c r="BI239" s="31">
        <f t="shared" si="39"/>
        <v>26</v>
      </c>
      <c r="BJ239" s="54"/>
    </row>
    <row r="240" spans="1:62">
      <c r="A240" s="48" t="s">
        <v>86</v>
      </c>
      <c r="B240" s="51">
        <v>-6.831488089294603</v>
      </c>
      <c r="C240" s="58">
        <f t="shared" si="30"/>
        <v>25</v>
      </c>
      <c r="D240" s="22"/>
      <c r="E240" s="30">
        <v>0.25454200964422435</v>
      </c>
      <c r="F240" s="58">
        <f t="shared" si="31"/>
        <v>53</v>
      </c>
      <c r="G240" s="32">
        <v>6.0525601034434606E-2</v>
      </c>
      <c r="H240" s="33">
        <v>29</v>
      </c>
      <c r="I240" s="32">
        <v>0.36861152312517276</v>
      </c>
      <c r="J240" s="33">
        <v>27</v>
      </c>
      <c r="K240" s="32">
        <v>9.0208962248212163E-2</v>
      </c>
      <c r="L240" s="33">
        <v>5</v>
      </c>
      <c r="M240" s="22"/>
      <c r="N240" s="30">
        <v>0.26063818372130076</v>
      </c>
      <c r="O240" s="58">
        <f t="shared" si="32"/>
        <v>59</v>
      </c>
      <c r="P240" s="32">
        <v>0.49219064667423318</v>
      </c>
      <c r="Q240" s="33">
        <v>126</v>
      </c>
      <c r="R240" s="32">
        <v>0.12652317464630961</v>
      </c>
      <c r="S240" s="33">
        <v>77</v>
      </c>
      <c r="T240" s="32">
        <v>0.33302726531524074</v>
      </c>
      <c r="U240" s="33">
        <v>39</v>
      </c>
      <c r="V240" s="22"/>
      <c r="W240" s="30">
        <v>0.13817208756751084</v>
      </c>
      <c r="X240" s="58">
        <f t="shared" si="33"/>
        <v>61</v>
      </c>
      <c r="Y240" s="32">
        <v>5.9723777528928705E-3</v>
      </c>
      <c r="Z240" s="35">
        <v>67</v>
      </c>
      <c r="AA240" s="32">
        <v>0.4029516890164978</v>
      </c>
      <c r="AB240" s="35">
        <v>185</v>
      </c>
      <c r="AC240" s="32">
        <v>0.11573372230870416</v>
      </c>
      <c r="AD240" s="35">
        <v>60</v>
      </c>
      <c r="AE240" s="32">
        <v>7.2311328999608793E-2</v>
      </c>
      <c r="AF240" s="35">
        <v>93</v>
      </c>
      <c r="AG240" s="22"/>
      <c r="AH240" s="30">
        <v>0.22838742005402268</v>
      </c>
      <c r="AI240" s="58">
        <f t="shared" si="34"/>
        <v>58</v>
      </c>
      <c r="AJ240" s="32">
        <v>0.17030329900489929</v>
      </c>
      <c r="AK240" s="33">
        <v>16</v>
      </c>
      <c r="AL240" s="32">
        <v>0.17576472170736815</v>
      </c>
      <c r="AM240" s="33">
        <v>46</v>
      </c>
      <c r="AN240" s="22"/>
      <c r="AO240" s="30">
        <v>0.2493755774011592</v>
      </c>
      <c r="AP240" s="58">
        <f t="shared" si="35"/>
        <v>10</v>
      </c>
      <c r="AQ240" s="22"/>
      <c r="AR240" s="30">
        <v>0.23052321878266446</v>
      </c>
      <c r="AS240" s="58">
        <f t="shared" si="36"/>
        <v>36</v>
      </c>
      <c r="AT240" s="30">
        <v>0.26607378465156001</v>
      </c>
      <c r="AU240" s="31">
        <v>28</v>
      </c>
      <c r="AV240" s="30">
        <v>0.34107726565658958</v>
      </c>
      <c r="AW240" s="31">
        <v>116</v>
      </c>
      <c r="AX240" s="24"/>
      <c r="AY240" s="30">
        <v>0.23555536014222581</v>
      </c>
      <c r="AZ240" s="58">
        <f t="shared" si="37"/>
        <v>65</v>
      </c>
      <c r="BA240" s="3">
        <v>0.2097467278217382</v>
      </c>
      <c r="BB240" s="13">
        <v>20</v>
      </c>
      <c r="BC240" s="2">
        <v>0.24258891627156812</v>
      </c>
      <c r="BD240" s="13">
        <v>51</v>
      </c>
      <c r="BE240" s="2">
        <v>0</v>
      </c>
      <c r="BF240" s="13">
        <v>40</v>
      </c>
      <c r="BH240" s="31">
        <f t="shared" si="38"/>
        <v>45.875</v>
      </c>
      <c r="BI240" s="31">
        <f t="shared" si="39"/>
        <v>25</v>
      </c>
      <c r="BJ240" s="54"/>
    </row>
    <row r="241" spans="1:62">
      <c r="A241" s="48" t="s">
        <v>118</v>
      </c>
      <c r="B241" s="51">
        <v>-7.0294145155976304</v>
      </c>
      <c r="C241" s="58">
        <f t="shared" si="30"/>
        <v>24</v>
      </c>
      <c r="D241" s="22"/>
      <c r="E241" s="30">
        <v>0.2582439969037385</v>
      </c>
      <c r="F241" s="58">
        <f t="shared" si="31"/>
        <v>56</v>
      </c>
      <c r="G241" s="32">
        <v>8.5849619672785038E-2</v>
      </c>
      <c r="H241" s="33">
        <v>47</v>
      </c>
      <c r="I241" s="32">
        <v>0.48923598636051763</v>
      </c>
      <c r="J241" s="33">
        <v>85</v>
      </c>
      <c r="K241" s="32">
        <v>0.16923790634751462</v>
      </c>
      <c r="L241" s="33">
        <v>23</v>
      </c>
      <c r="M241" s="22"/>
      <c r="N241" s="30">
        <v>0.12832890810624095</v>
      </c>
      <c r="O241" s="58">
        <f t="shared" si="32"/>
        <v>8</v>
      </c>
      <c r="P241" s="32">
        <v>0.29179368689224217</v>
      </c>
      <c r="Q241" s="33">
        <v>31</v>
      </c>
      <c r="R241" s="32">
        <v>0.15668924966793185</v>
      </c>
      <c r="S241" s="33">
        <v>107</v>
      </c>
      <c r="T241" s="32">
        <v>0.29282504316188496</v>
      </c>
      <c r="U241" s="33">
        <v>25</v>
      </c>
      <c r="V241" s="22"/>
      <c r="W241" s="30">
        <v>0.12826766435929218</v>
      </c>
      <c r="X241" s="58">
        <f t="shared" si="33"/>
        <v>47</v>
      </c>
      <c r="Y241" s="32">
        <v>6.4289301858362624E-2</v>
      </c>
      <c r="Z241" s="35">
        <v>227</v>
      </c>
      <c r="AA241" s="32">
        <v>0.30549823154658362</v>
      </c>
      <c r="AB241" s="35">
        <v>137</v>
      </c>
      <c r="AC241" s="32">
        <v>7.9546365568369595E-2</v>
      </c>
      <c r="AD241" s="35">
        <v>26</v>
      </c>
      <c r="AE241" s="32">
        <v>7.3724530710954431E-2</v>
      </c>
      <c r="AF241" s="35">
        <v>94</v>
      </c>
      <c r="AG241" s="22"/>
      <c r="AH241" s="30">
        <v>0.24207250223783905</v>
      </c>
      <c r="AI241" s="58">
        <f t="shared" si="34"/>
        <v>72</v>
      </c>
      <c r="AJ241" s="32">
        <v>0.27307849166307774</v>
      </c>
      <c r="AK241" s="33">
        <v>48</v>
      </c>
      <c r="AL241" s="32">
        <v>0.24131696944771133</v>
      </c>
      <c r="AM241" s="33">
        <v>100</v>
      </c>
      <c r="AN241" s="22"/>
      <c r="AO241" s="30">
        <v>0.24402752966619323</v>
      </c>
      <c r="AP241" s="58">
        <f t="shared" si="35"/>
        <v>8</v>
      </c>
      <c r="AQ241" s="22"/>
      <c r="AR241" s="30">
        <v>0.30944409657930333</v>
      </c>
      <c r="AS241" s="58">
        <f t="shared" si="36"/>
        <v>77</v>
      </c>
      <c r="AT241" s="30">
        <v>0.2136676209292489</v>
      </c>
      <c r="AU241" s="31">
        <v>17</v>
      </c>
      <c r="AV241" s="30">
        <v>0.16381566816245341</v>
      </c>
      <c r="AW241" s="31">
        <v>7</v>
      </c>
      <c r="AX241" s="24"/>
      <c r="AY241" s="30">
        <v>0.28180346018562125</v>
      </c>
      <c r="AZ241" s="58">
        <f t="shared" si="37"/>
        <v>113</v>
      </c>
      <c r="BA241" s="3">
        <v>0.27908973659087138</v>
      </c>
      <c r="BB241" s="13">
        <v>39</v>
      </c>
      <c r="BC241" s="2">
        <v>0.41824188822022101</v>
      </c>
      <c r="BD241" s="13">
        <v>138</v>
      </c>
      <c r="BE241" s="2">
        <v>9.324009324009324E-4</v>
      </c>
      <c r="BF241" s="13">
        <v>115</v>
      </c>
      <c r="BH241" s="31">
        <f t="shared" si="38"/>
        <v>50.625</v>
      </c>
      <c r="BI241" s="31">
        <f t="shared" si="39"/>
        <v>25</v>
      </c>
      <c r="BJ241" s="54"/>
    </row>
    <row r="242" spans="1:62">
      <c r="A242" s="48" t="s">
        <v>247</v>
      </c>
      <c r="B242" s="51">
        <v>-7.0809106083176294</v>
      </c>
      <c r="C242" s="58">
        <f t="shared" si="30"/>
        <v>23</v>
      </c>
      <c r="D242" s="22"/>
      <c r="E242" s="30">
        <v>0.17194721504185254</v>
      </c>
      <c r="F242" s="58">
        <f t="shared" si="31"/>
        <v>12</v>
      </c>
      <c r="G242" s="32">
        <v>9.887608858212539E-2</v>
      </c>
      <c r="H242" s="33">
        <v>60</v>
      </c>
      <c r="I242" s="32">
        <v>0.51469326813722183</v>
      </c>
      <c r="J242" s="33">
        <v>102</v>
      </c>
      <c r="K242" s="32">
        <v>0.11058694171851613</v>
      </c>
      <c r="L242" s="33">
        <v>9</v>
      </c>
      <c r="M242" s="22"/>
      <c r="N242" s="30">
        <v>0.33824863436646996</v>
      </c>
      <c r="O242" s="58">
        <f t="shared" si="32"/>
        <v>116</v>
      </c>
      <c r="P242" s="32">
        <v>0.34317220783132252</v>
      </c>
      <c r="Q242" s="33">
        <v>52</v>
      </c>
      <c r="R242" s="32">
        <v>3.3194472313156552E-2</v>
      </c>
      <c r="S242" s="33">
        <v>15</v>
      </c>
      <c r="T242" s="32">
        <v>0.29356242292524332</v>
      </c>
      <c r="U242" s="33">
        <v>26</v>
      </c>
      <c r="V242" s="22"/>
      <c r="W242" s="30">
        <v>0.12946343400955782</v>
      </c>
      <c r="X242" s="58">
        <f t="shared" si="33"/>
        <v>48</v>
      </c>
      <c r="Y242" s="32">
        <v>1.1439466158245948E-2</v>
      </c>
      <c r="Z242" s="35">
        <v>127</v>
      </c>
      <c r="AA242" s="32">
        <v>0.10739400948310841</v>
      </c>
      <c r="AB242" s="35">
        <v>22</v>
      </c>
      <c r="AC242" s="32">
        <v>0.18975392653265888</v>
      </c>
      <c r="AD242" s="35">
        <v>144</v>
      </c>
      <c r="AE242" s="32">
        <v>0.39477897077988849</v>
      </c>
      <c r="AF242" s="35">
        <v>227</v>
      </c>
      <c r="AG242" s="22"/>
      <c r="AH242" s="30">
        <v>0.18657734784904872</v>
      </c>
      <c r="AI242" s="58">
        <f t="shared" si="34"/>
        <v>29</v>
      </c>
      <c r="AJ242" s="32">
        <v>0.27554807419790545</v>
      </c>
      <c r="AK242" s="33">
        <v>50</v>
      </c>
      <c r="AL242" s="32">
        <v>0.18436609206496712</v>
      </c>
      <c r="AM242" s="33">
        <v>52</v>
      </c>
      <c r="AN242" s="22"/>
      <c r="AO242" s="30">
        <v>0.28484870299427895</v>
      </c>
      <c r="AP242" s="58">
        <f t="shared" si="35"/>
        <v>17</v>
      </c>
      <c r="AQ242" s="22"/>
      <c r="AR242" s="30">
        <v>0.32535162472096391</v>
      </c>
      <c r="AS242" s="58">
        <f t="shared" si="36"/>
        <v>89</v>
      </c>
      <c r="AT242" s="30">
        <v>9.3365827336277046E-2</v>
      </c>
      <c r="AU242" s="31">
        <v>3</v>
      </c>
      <c r="AV242" s="30">
        <v>0.202485655859755</v>
      </c>
      <c r="AW242" s="31">
        <v>24</v>
      </c>
      <c r="AX242" s="24"/>
      <c r="AY242" s="30">
        <v>0.1503777205157642</v>
      </c>
      <c r="AZ242" s="58">
        <f t="shared" si="37"/>
        <v>12</v>
      </c>
      <c r="BA242" s="3">
        <v>0.29945935786627986</v>
      </c>
      <c r="BB242" s="13">
        <v>49</v>
      </c>
      <c r="BC242" s="2">
        <v>0.48109874304531475</v>
      </c>
      <c r="BD242" s="13">
        <v>177</v>
      </c>
      <c r="BE242" s="2">
        <v>1.3986013986013986E-3</v>
      </c>
      <c r="BF242" s="13">
        <v>119</v>
      </c>
      <c r="BH242" s="31">
        <f t="shared" si="38"/>
        <v>43.25</v>
      </c>
      <c r="BI242" s="31">
        <f t="shared" si="39"/>
        <v>23</v>
      </c>
      <c r="BJ242" s="54"/>
    </row>
    <row r="243" spans="1:62">
      <c r="A243" s="48" t="s">
        <v>82</v>
      </c>
      <c r="B243" s="51">
        <v>-7.0936257848206328</v>
      </c>
      <c r="C243" s="58">
        <f t="shared" si="30"/>
        <v>22</v>
      </c>
      <c r="D243" s="22"/>
      <c r="E243" s="30">
        <v>0.20662436248846458</v>
      </c>
      <c r="F243" s="58">
        <f t="shared" si="31"/>
        <v>23</v>
      </c>
      <c r="G243" s="32">
        <v>7.4844180992542766E-2</v>
      </c>
      <c r="H243" s="33">
        <v>38</v>
      </c>
      <c r="I243" s="32">
        <v>0.40193840526714897</v>
      </c>
      <c r="J243" s="33">
        <v>40</v>
      </c>
      <c r="K243" s="32">
        <v>7.0504760729718896E-2</v>
      </c>
      <c r="L243" s="33">
        <v>3</v>
      </c>
      <c r="M243" s="22"/>
      <c r="N243" s="30">
        <v>0.20998322135564859</v>
      </c>
      <c r="O243" s="58">
        <f t="shared" si="32"/>
        <v>32</v>
      </c>
      <c r="P243" s="32">
        <v>0.72343605816784939</v>
      </c>
      <c r="Q243" s="33">
        <v>234</v>
      </c>
      <c r="R243" s="32">
        <v>0.21524498653580876</v>
      </c>
      <c r="S243" s="33">
        <v>156</v>
      </c>
      <c r="T243" s="32">
        <v>0.31613955106084596</v>
      </c>
      <c r="U243" s="33">
        <v>34</v>
      </c>
      <c r="V243" s="22"/>
      <c r="W243" s="30">
        <v>0.1189766690565123</v>
      </c>
      <c r="X243" s="58">
        <f t="shared" si="33"/>
        <v>34</v>
      </c>
      <c r="Y243" s="32">
        <v>4.3360433604336043E-3</v>
      </c>
      <c r="Z243" s="35">
        <v>44</v>
      </c>
      <c r="AA243" s="32">
        <v>0.23397439265260481</v>
      </c>
      <c r="AB243" s="35">
        <v>86</v>
      </c>
      <c r="AC243" s="32">
        <v>6.1139945212430331E-2</v>
      </c>
      <c r="AD243" s="35">
        <v>13</v>
      </c>
      <c r="AE243" s="32">
        <v>6.6366118147571972E-3</v>
      </c>
      <c r="AF243" s="35">
        <v>22</v>
      </c>
      <c r="AG243" s="22"/>
      <c r="AH243" s="30">
        <v>0.15134879504403398</v>
      </c>
      <c r="AI243" s="58">
        <f t="shared" si="34"/>
        <v>17</v>
      </c>
      <c r="AJ243" s="32">
        <v>0.29270680105969465</v>
      </c>
      <c r="AK243" s="33">
        <v>63</v>
      </c>
      <c r="AL243" s="32">
        <v>0.15037729282017875</v>
      </c>
      <c r="AM243" s="33">
        <v>27</v>
      </c>
      <c r="AN243" s="22"/>
      <c r="AO243" s="30">
        <v>0.388588671057288</v>
      </c>
      <c r="AP243" s="58">
        <f t="shared" si="35"/>
        <v>48</v>
      </c>
      <c r="AQ243" s="22"/>
      <c r="AR243" s="30">
        <v>0.21012417620303517</v>
      </c>
      <c r="AS243" s="58">
        <f t="shared" si="36"/>
        <v>26</v>
      </c>
      <c r="AT243" s="30">
        <v>0.23976567317870193</v>
      </c>
      <c r="AU243" s="31">
        <v>21</v>
      </c>
      <c r="AV243" s="30">
        <v>0.31714990057180875</v>
      </c>
      <c r="AW243" s="31">
        <v>96</v>
      </c>
      <c r="AX243" s="24"/>
      <c r="AY243" s="30">
        <v>0.27563205960048415</v>
      </c>
      <c r="AZ243" s="58">
        <f t="shared" si="37"/>
        <v>109</v>
      </c>
      <c r="BA243" s="3">
        <v>0.20614237533039234</v>
      </c>
      <c r="BB243" s="13">
        <v>17</v>
      </c>
      <c r="BC243" s="2">
        <v>0.27178415723951627</v>
      </c>
      <c r="BD243" s="13">
        <v>62</v>
      </c>
      <c r="BE243" s="2">
        <v>-4.662004662004662E-4</v>
      </c>
      <c r="BF243" s="13">
        <v>11</v>
      </c>
      <c r="BH243" s="31">
        <f t="shared" si="38"/>
        <v>38.875</v>
      </c>
      <c r="BI243" s="31">
        <f t="shared" si="39"/>
        <v>18</v>
      </c>
      <c r="BJ243" s="54"/>
    </row>
    <row r="244" spans="1:62">
      <c r="A244" s="48" t="s">
        <v>93</v>
      </c>
      <c r="B244" s="51">
        <v>-7.2520437051438726</v>
      </c>
      <c r="C244" s="58">
        <f t="shared" si="30"/>
        <v>21</v>
      </c>
      <c r="D244" s="22"/>
      <c r="E244" s="30">
        <v>0.19597556985117595</v>
      </c>
      <c r="F244" s="58">
        <f t="shared" si="31"/>
        <v>18</v>
      </c>
      <c r="G244" s="32">
        <v>5.541258123481934E-2</v>
      </c>
      <c r="H244" s="33">
        <v>28</v>
      </c>
      <c r="I244" s="32">
        <v>0.47299901549751583</v>
      </c>
      <c r="J244" s="33">
        <v>72</v>
      </c>
      <c r="K244" s="32">
        <v>0.2003797439090218</v>
      </c>
      <c r="L244" s="33">
        <v>34</v>
      </c>
      <c r="M244" s="22"/>
      <c r="N244" s="30">
        <v>0.22648976520954076</v>
      </c>
      <c r="O244" s="58">
        <f t="shared" si="32"/>
        <v>41</v>
      </c>
      <c r="P244" s="32">
        <v>4.7192415589217829E-2</v>
      </c>
      <c r="Q244" s="33">
        <v>2</v>
      </c>
      <c r="R244" s="32">
        <v>9.1799918318034024E-2</v>
      </c>
      <c r="S244" s="33">
        <v>52</v>
      </c>
      <c r="T244" s="32">
        <v>0.3617492784180239</v>
      </c>
      <c r="U244" s="33">
        <v>52</v>
      </c>
      <c r="V244" s="22"/>
      <c r="W244" s="30">
        <v>0.12155898050471756</v>
      </c>
      <c r="X244" s="58">
        <f t="shared" si="33"/>
        <v>37</v>
      </c>
      <c r="Y244" s="32">
        <v>9.9930603747397651E-2</v>
      </c>
      <c r="Z244" s="35">
        <v>236</v>
      </c>
      <c r="AA244" s="32">
        <v>0.22364681805877959</v>
      </c>
      <c r="AB244" s="35">
        <v>78</v>
      </c>
      <c r="AC244" s="32">
        <v>0.10650667656047771</v>
      </c>
      <c r="AD244" s="35">
        <v>50</v>
      </c>
      <c r="AE244" s="32">
        <v>9.7309320733877394E-2</v>
      </c>
      <c r="AF244" s="35">
        <v>112</v>
      </c>
      <c r="AG244" s="22"/>
      <c r="AH244" s="30">
        <v>0.16592748437565608</v>
      </c>
      <c r="AI244" s="58">
        <f t="shared" si="34"/>
        <v>20</v>
      </c>
      <c r="AJ244" s="32">
        <v>0.18124409839550218</v>
      </c>
      <c r="AK244" s="33">
        <v>18</v>
      </c>
      <c r="AL244" s="32">
        <v>0.18739172829867087</v>
      </c>
      <c r="AM244" s="33">
        <v>57</v>
      </c>
      <c r="AN244" s="22"/>
      <c r="AO244" s="30">
        <v>0.36639962066266674</v>
      </c>
      <c r="AP244" s="58">
        <f t="shared" si="35"/>
        <v>41</v>
      </c>
      <c r="AQ244" s="22"/>
      <c r="AR244" s="30">
        <v>0.27652897290569856</v>
      </c>
      <c r="AS244" s="58">
        <f t="shared" si="36"/>
        <v>61</v>
      </c>
      <c r="AT244" s="30">
        <v>0.27395045501641446</v>
      </c>
      <c r="AU244" s="31">
        <v>30</v>
      </c>
      <c r="AV244" s="30">
        <v>0.23851970407488834</v>
      </c>
      <c r="AW244" s="31">
        <v>40</v>
      </c>
      <c r="AX244" s="24"/>
      <c r="AY244" s="30">
        <v>0.21108940649289495</v>
      </c>
      <c r="AZ244" s="58">
        <f t="shared" si="37"/>
        <v>46</v>
      </c>
      <c r="BA244" s="3">
        <v>0.26503094819310619</v>
      </c>
      <c r="BB244" s="13">
        <v>33</v>
      </c>
      <c r="BC244" s="2">
        <v>0.3484854308959151</v>
      </c>
      <c r="BD244" s="13">
        <v>98</v>
      </c>
      <c r="BE244" s="2">
        <v>1.8648018648018648E-3</v>
      </c>
      <c r="BF244" s="13">
        <v>136</v>
      </c>
      <c r="BH244" s="31">
        <f t="shared" si="38"/>
        <v>35.625</v>
      </c>
      <c r="BI244" s="31">
        <f t="shared" si="39"/>
        <v>15</v>
      </c>
      <c r="BJ244" s="54"/>
    </row>
    <row r="245" spans="1:62">
      <c r="A245" s="48" t="s">
        <v>128</v>
      </c>
      <c r="B245" s="51">
        <v>-7.2798712766669578</v>
      </c>
      <c r="C245" s="58">
        <f t="shared" si="30"/>
        <v>20</v>
      </c>
      <c r="D245" s="22"/>
      <c r="E245" s="30">
        <v>0.20155347764074047</v>
      </c>
      <c r="F245" s="58">
        <f t="shared" si="31"/>
        <v>20</v>
      </c>
      <c r="G245" s="32">
        <v>8.4496308915599588E-2</v>
      </c>
      <c r="H245" s="33">
        <v>46</v>
      </c>
      <c r="I245" s="32">
        <v>0.46671160098470099</v>
      </c>
      <c r="J245" s="33">
        <v>69</v>
      </c>
      <c r="K245" s="32">
        <v>0.19650372251634179</v>
      </c>
      <c r="L245" s="33">
        <v>32</v>
      </c>
      <c r="M245" s="22"/>
      <c r="N245" s="30">
        <v>0.20779319229681156</v>
      </c>
      <c r="O245" s="58">
        <f t="shared" si="32"/>
        <v>31</v>
      </c>
      <c r="P245" s="32">
        <v>0.30910251233146646</v>
      </c>
      <c r="Q245" s="33">
        <v>39</v>
      </c>
      <c r="R245" s="32">
        <v>3.2272798724868705E-2</v>
      </c>
      <c r="S245" s="33">
        <v>14</v>
      </c>
      <c r="T245" s="32">
        <v>0.24897372096175943</v>
      </c>
      <c r="U245" s="33">
        <v>15</v>
      </c>
      <c r="V245" s="22"/>
      <c r="W245" s="30">
        <v>0.14599193667040217</v>
      </c>
      <c r="X245" s="58">
        <f t="shared" si="33"/>
        <v>68</v>
      </c>
      <c r="Y245" s="32">
        <v>0</v>
      </c>
      <c r="Z245" s="35">
        <v>1</v>
      </c>
      <c r="AA245" s="32">
        <v>7.8366447327028632E-2</v>
      </c>
      <c r="AB245" s="35">
        <v>13</v>
      </c>
      <c r="AC245" s="32">
        <v>0.21989401977087208</v>
      </c>
      <c r="AD245" s="35">
        <v>163</v>
      </c>
      <c r="AE245" s="32">
        <v>0.16019235408483448</v>
      </c>
      <c r="AF245" s="35">
        <v>145</v>
      </c>
      <c r="AG245" s="22"/>
      <c r="AH245" s="30">
        <v>0.21886084277288581</v>
      </c>
      <c r="AI245" s="58">
        <f t="shared" si="34"/>
        <v>52</v>
      </c>
      <c r="AJ245" s="32">
        <v>0.2617782031688094</v>
      </c>
      <c r="AK245" s="33">
        <v>39</v>
      </c>
      <c r="AL245" s="32">
        <v>0.17003857406555073</v>
      </c>
      <c r="AM245" s="33">
        <v>42</v>
      </c>
      <c r="AN245" s="22"/>
      <c r="AO245" s="30">
        <v>0.43552636246935622</v>
      </c>
      <c r="AP245" s="58">
        <f t="shared" si="35"/>
        <v>72</v>
      </c>
      <c r="AQ245" s="22"/>
      <c r="AR245" s="30">
        <v>0.14409994206102036</v>
      </c>
      <c r="AS245" s="58">
        <f t="shared" si="36"/>
        <v>4</v>
      </c>
      <c r="AT245" s="30">
        <v>0.28444225300713066</v>
      </c>
      <c r="AU245" s="31">
        <v>37</v>
      </c>
      <c r="AV245" s="30">
        <v>0.28434803914702356</v>
      </c>
      <c r="AW245" s="31">
        <v>74</v>
      </c>
      <c r="AX245" s="24"/>
      <c r="AY245" s="30">
        <v>0.20648233517821993</v>
      </c>
      <c r="AZ245" s="58">
        <f t="shared" si="37"/>
        <v>45</v>
      </c>
      <c r="BA245" s="3">
        <v>0.24510127751774252</v>
      </c>
      <c r="BB245" s="13">
        <v>28</v>
      </c>
      <c r="BC245" s="2">
        <v>0.44901287854068883</v>
      </c>
      <c r="BD245" s="13">
        <v>155</v>
      </c>
      <c r="BE245" s="2">
        <v>1.4452214452214453E-2</v>
      </c>
      <c r="BF245" s="13">
        <v>224</v>
      </c>
      <c r="BH245" s="31">
        <f t="shared" si="38"/>
        <v>39</v>
      </c>
      <c r="BI245" s="31">
        <f t="shared" si="39"/>
        <v>17</v>
      </c>
      <c r="BJ245" s="54"/>
    </row>
    <row r="246" spans="1:62">
      <c r="A246" s="48" t="s">
        <v>111</v>
      </c>
      <c r="B246" s="51">
        <v>-7.5406178032604103</v>
      </c>
      <c r="C246" s="58">
        <f t="shared" si="30"/>
        <v>19</v>
      </c>
      <c r="D246" s="22"/>
      <c r="E246" s="30">
        <v>0.25720236938099078</v>
      </c>
      <c r="F246" s="58">
        <f t="shared" si="31"/>
        <v>55</v>
      </c>
      <c r="G246" s="32">
        <v>4.3357926592084539E-2</v>
      </c>
      <c r="H246" s="33">
        <v>21</v>
      </c>
      <c r="I246" s="32">
        <v>0.33935987038496029</v>
      </c>
      <c r="J246" s="33">
        <v>18</v>
      </c>
      <c r="K246" s="32">
        <v>0.18727314974141643</v>
      </c>
      <c r="L246" s="33">
        <v>30</v>
      </c>
      <c r="M246" s="22"/>
      <c r="N246" s="30">
        <v>0.15020985786987215</v>
      </c>
      <c r="O246" s="58">
        <f t="shared" si="32"/>
        <v>12</v>
      </c>
      <c r="P246" s="32">
        <v>0.18766053816212624</v>
      </c>
      <c r="Q246" s="33">
        <v>12</v>
      </c>
      <c r="R246" s="32">
        <v>0.14957622733374981</v>
      </c>
      <c r="S246" s="33">
        <v>101</v>
      </c>
      <c r="T246" s="32">
        <v>0.37643090753802033</v>
      </c>
      <c r="U246" s="33">
        <v>63</v>
      </c>
      <c r="V246" s="22"/>
      <c r="W246" s="30">
        <v>0.17132666668471613</v>
      </c>
      <c r="X246" s="58">
        <f t="shared" si="33"/>
        <v>111</v>
      </c>
      <c r="Y246" s="32">
        <v>0</v>
      </c>
      <c r="Z246" s="35">
        <v>7</v>
      </c>
      <c r="AA246" s="32">
        <v>0.10004957434560618</v>
      </c>
      <c r="AB246" s="35">
        <v>20</v>
      </c>
      <c r="AC246" s="32">
        <v>0.30670264004603465</v>
      </c>
      <c r="AD246" s="35">
        <v>213</v>
      </c>
      <c r="AE246" s="32">
        <v>1.0992514886527593E-2</v>
      </c>
      <c r="AF246" s="35">
        <v>27</v>
      </c>
      <c r="AG246" s="22"/>
      <c r="AH246" s="30">
        <v>0.19749749196806629</v>
      </c>
      <c r="AI246" s="58">
        <f t="shared" si="34"/>
        <v>35</v>
      </c>
      <c r="AJ246" s="32">
        <v>0.32655538287129837</v>
      </c>
      <c r="AK246" s="33">
        <v>87</v>
      </c>
      <c r="AL246" s="32">
        <v>0.17343973007211536</v>
      </c>
      <c r="AM246" s="33">
        <v>45</v>
      </c>
      <c r="AN246" s="22"/>
      <c r="AO246" s="30">
        <v>0.36374074726721561</v>
      </c>
      <c r="AP246" s="58">
        <f t="shared" si="35"/>
        <v>40</v>
      </c>
      <c r="AQ246" s="22"/>
      <c r="AR246" s="30">
        <v>0.15840996598700011</v>
      </c>
      <c r="AS246" s="58">
        <f t="shared" si="36"/>
        <v>6</v>
      </c>
      <c r="AT246" s="30">
        <v>0.16315453251159401</v>
      </c>
      <c r="AU246" s="31">
        <v>8</v>
      </c>
      <c r="AV246" s="30">
        <v>0.39653380203769861</v>
      </c>
      <c r="AW246" s="31">
        <v>158</v>
      </c>
      <c r="AX246" s="24"/>
      <c r="AY246" s="30">
        <v>0.20497283405441716</v>
      </c>
      <c r="AZ246" s="58">
        <f t="shared" si="37"/>
        <v>43</v>
      </c>
      <c r="BA246" s="3">
        <v>0.36063317274604267</v>
      </c>
      <c r="BB246" s="13">
        <v>69</v>
      </c>
      <c r="BC246" s="2">
        <v>0.30278649142964625</v>
      </c>
      <c r="BD246" s="13">
        <v>84</v>
      </c>
      <c r="BE246" s="2">
        <v>0</v>
      </c>
      <c r="BF246" s="13">
        <v>47</v>
      </c>
      <c r="BH246" s="31">
        <f t="shared" si="38"/>
        <v>40.125</v>
      </c>
      <c r="BI246" s="31">
        <f t="shared" si="39"/>
        <v>19</v>
      </c>
      <c r="BJ246" s="54"/>
    </row>
    <row r="247" spans="1:62">
      <c r="A247" s="48" t="s">
        <v>233</v>
      </c>
      <c r="B247" s="51">
        <v>-7.5497242222673506</v>
      </c>
      <c r="C247" s="58">
        <f t="shared" si="30"/>
        <v>18</v>
      </c>
      <c r="D247" s="22"/>
      <c r="E247" s="30">
        <v>0.20278878004249992</v>
      </c>
      <c r="F247" s="58">
        <f t="shared" si="31"/>
        <v>21</v>
      </c>
      <c r="G247" s="32">
        <v>7.5289115513113306E-2</v>
      </c>
      <c r="H247" s="33">
        <v>40</v>
      </c>
      <c r="I247" s="32">
        <v>0.39860795961463824</v>
      </c>
      <c r="J247" s="33">
        <v>35</v>
      </c>
      <c r="K247" s="32">
        <v>0.2085914438365789</v>
      </c>
      <c r="L247" s="33">
        <v>39</v>
      </c>
      <c r="M247" s="22"/>
      <c r="N247" s="30">
        <v>0.38173411577715477</v>
      </c>
      <c r="O247" s="58">
        <f t="shared" si="32"/>
        <v>151</v>
      </c>
      <c r="P247" s="32">
        <v>0.39708904819290924</v>
      </c>
      <c r="Q247" s="33">
        <v>77</v>
      </c>
      <c r="R247" s="32">
        <v>8.7667283215535741E-2</v>
      </c>
      <c r="S247" s="33">
        <v>44</v>
      </c>
      <c r="T247" s="32">
        <v>0.30667642963438607</v>
      </c>
      <c r="U247" s="33">
        <v>31</v>
      </c>
      <c r="V247" s="22"/>
      <c r="W247" s="30">
        <v>0.13356278581455272</v>
      </c>
      <c r="X247" s="58">
        <f t="shared" si="33"/>
        <v>55</v>
      </c>
      <c r="Y247" s="32">
        <v>1.1532916866890919E-2</v>
      </c>
      <c r="Z247" s="35">
        <v>129</v>
      </c>
      <c r="AA247" s="32">
        <v>0.26038833075542472</v>
      </c>
      <c r="AB247" s="35">
        <v>103</v>
      </c>
      <c r="AC247" s="32">
        <v>0.10992773303088241</v>
      </c>
      <c r="AD247" s="35">
        <v>53</v>
      </c>
      <c r="AE247" s="32">
        <v>1.7074977261880106E-2</v>
      </c>
      <c r="AF247" s="35">
        <v>36</v>
      </c>
      <c r="AG247" s="22"/>
      <c r="AH247" s="30">
        <v>0.18393410521708839</v>
      </c>
      <c r="AI247" s="58">
        <f t="shared" si="34"/>
        <v>25</v>
      </c>
      <c r="AJ247" s="32">
        <v>0.20776495599780806</v>
      </c>
      <c r="AK247" s="33">
        <v>22</v>
      </c>
      <c r="AL247" s="32">
        <v>0.18523397187365651</v>
      </c>
      <c r="AM247" s="33">
        <v>54</v>
      </c>
      <c r="AN247" s="22"/>
      <c r="AO247" s="30">
        <v>0.21240945285868934</v>
      </c>
      <c r="AP247" s="58">
        <f t="shared" si="35"/>
        <v>5</v>
      </c>
      <c r="AQ247" s="22"/>
      <c r="AR247" s="30">
        <v>0.22944973841535951</v>
      </c>
      <c r="AS247" s="58">
        <f t="shared" si="36"/>
        <v>35</v>
      </c>
      <c r="AT247" s="30">
        <v>0.18676197121356161</v>
      </c>
      <c r="AU247" s="31">
        <v>14</v>
      </c>
      <c r="AV247" s="30">
        <v>0.252783598105359</v>
      </c>
      <c r="AW247" s="31">
        <v>48</v>
      </c>
      <c r="AX247" s="24"/>
      <c r="AY247" s="30">
        <v>0.14799833678325533</v>
      </c>
      <c r="AZ247" s="58">
        <f t="shared" si="37"/>
        <v>10</v>
      </c>
      <c r="BA247" s="3">
        <v>0.33668738721165747</v>
      </c>
      <c r="BB247" s="13">
        <v>59</v>
      </c>
      <c r="BC247" s="2">
        <v>0.31522625217089223</v>
      </c>
      <c r="BD247" s="13">
        <v>89</v>
      </c>
      <c r="BE247" s="2">
        <v>3.7296037296037296E-3</v>
      </c>
      <c r="BF247" s="13">
        <v>182</v>
      </c>
      <c r="BH247" s="31">
        <f t="shared" si="38"/>
        <v>40</v>
      </c>
      <c r="BI247" s="31">
        <f t="shared" si="39"/>
        <v>18</v>
      </c>
      <c r="BJ247" s="54"/>
    </row>
    <row r="248" spans="1:62">
      <c r="A248" s="48" t="s">
        <v>114</v>
      </c>
      <c r="B248" s="51">
        <v>-7.551583046880971</v>
      </c>
      <c r="C248" s="58">
        <f t="shared" si="30"/>
        <v>17</v>
      </c>
      <c r="D248" s="22"/>
      <c r="E248" s="30">
        <v>0.24768634486094451</v>
      </c>
      <c r="F248" s="58">
        <f t="shared" si="31"/>
        <v>46</v>
      </c>
      <c r="G248" s="32">
        <v>9.9655702458755741E-2</v>
      </c>
      <c r="H248" s="33">
        <v>63</v>
      </c>
      <c r="I248" s="32">
        <v>0.55630807620000466</v>
      </c>
      <c r="J248" s="33">
        <v>134</v>
      </c>
      <c r="K248" s="32">
        <v>0.30048384658097388</v>
      </c>
      <c r="L248" s="33">
        <v>82</v>
      </c>
      <c r="M248" s="22"/>
      <c r="N248" s="30">
        <v>0.11759094698332562</v>
      </c>
      <c r="O248" s="58">
        <f t="shared" si="32"/>
        <v>5</v>
      </c>
      <c r="P248" s="32">
        <v>0.29537620826038125</v>
      </c>
      <c r="Q248" s="33">
        <v>32</v>
      </c>
      <c r="R248" s="32">
        <v>0.17854005411049623</v>
      </c>
      <c r="S248" s="33">
        <v>128</v>
      </c>
      <c r="T248" s="32">
        <v>2.1420877434203855E-2</v>
      </c>
      <c r="U248" s="33">
        <v>2</v>
      </c>
      <c r="V248" s="22"/>
      <c r="W248" s="30">
        <v>0.11595309905922117</v>
      </c>
      <c r="X248" s="58">
        <f t="shared" si="33"/>
        <v>28</v>
      </c>
      <c r="Y248" s="32">
        <v>0</v>
      </c>
      <c r="Z248" s="35">
        <v>13</v>
      </c>
      <c r="AA248" s="32">
        <v>8.2963888793991206E-2</v>
      </c>
      <c r="AB248" s="35">
        <v>15</v>
      </c>
      <c r="AC248" s="32">
        <v>7.5668812698069701E-2</v>
      </c>
      <c r="AD248" s="35">
        <v>24</v>
      </c>
      <c r="AE248" s="32">
        <v>8.3324941086426713E-2</v>
      </c>
      <c r="AF248" s="35">
        <v>106</v>
      </c>
      <c r="AG248" s="22"/>
      <c r="AH248" s="30">
        <v>0.21458698552416228</v>
      </c>
      <c r="AI248" s="58">
        <f t="shared" si="34"/>
        <v>46</v>
      </c>
      <c r="AJ248" s="32">
        <v>0.2651908569542179</v>
      </c>
      <c r="AK248" s="33">
        <v>43</v>
      </c>
      <c r="AL248" s="32">
        <v>0.1933317963726619</v>
      </c>
      <c r="AM248" s="33">
        <v>64</v>
      </c>
      <c r="AN248" s="22"/>
      <c r="AO248" s="30">
        <v>0.31310406824726844</v>
      </c>
      <c r="AP248" s="58">
        <f t="shared" si="35"/>
        <v>24</v>
      </c>
      <c r="AQ248" s="22"/>
      <c r="AR248" s="30">
        <v>0.29876929828156817</v>
      </c>
      <c r="AS248" s="58">
        <f t="shared" si="36"/>
        <v>70</v>
      </c>
      <c r="AT248" s="30">
        <v>0.13702631141340277</v>
      </c>
      <c r="AU248" s="31">
        <v>6</v>
      </c>
      <c r="AV248" s="30">
        <v>0.39540039993380205</v>
      </c>
      <c r="AW248" s="31">
        <v>157</v>
      </c>
      <c r="AX248" s="24"/>
      <c r="AY248" s="30">
        <v>0.23473157711267081</v>
      </c>
      <c r="AZ248" s="58">
        <f t="shared" si="37"/>
        <v>64</v>
      </c>
      <c r="BA248" s="3">
        <v>0.18309770558507457</v>
      </c>
      <c r="BB248" s="13">
        <v>14</v>
      </c>
      <c r="BC248" s="2">
        <v>0.18964636196266918</v>
      </c>
      <c r="BD248" s="13">
        <v>31</v>
      </c>
      <c r="BE248" s="2">
        <v>-4.662004662004662E-4</v>
      </c>
      <c r="BF248" s="13">
        <v>16</v>
      </c>
      <c r="BH248" s="31">
        <f t="shared" si="38"/>
        <v>37.5</v>
      </c>
      <c r="BI248" s="31">
        <f t="shared" si="39"/>
        <v>16</v>
      </c>
      <c r="BJ248" s="54"/>
    </row>
    <row r="249" spans="1:62">
      <c r="A249" s="48" t="s">
        <v>54</v>
      </c>
      <c r="B249" s="51">
        <v>-7.6223511791021554</v>
      </c>
      <c r="C249" s="58">
        <f t="shared" si="30"/>
        <v>16</v>
      </c>
      <c r="D249" s="22"/>
      <c r="E249" s="30">
        <v>0.28336837374356133</v>
      </c>
      <c r="F249" s="58">
        <f t="shared" si="31"/>
        <v>77</v>
      </c>
      <c r="G249" s="32">
        <v>3.2910542978889769E-2</v>
      </c>
      <c r="H249" s="33">
        <v>14</v>
      </c>
      <c r="I249" s="32">
        <v>0.44638023953126604</v>
      </c>
      <c r="J249" s="33">
        <v>62</v>
      </c>
      <c r="K249" s="32">
        <v>0.21377541531531674</v>
      </c>
      <c r="L249" s="33">
        <v>43</v>
      </c>
      <c r="M249" s="22"/>
      <c r="N249" s="30">
        <v>0.25157120180791287</v>
      </c>
      <c r="O249" s="58">
        <f t="shared" si="32"/>
        <v>52</v>
      </c>
      <c r="P249" s="32">
        <v>0.1150523533804344</v>
      </c>
      <c r="Q249" s="33">
        <v>6</v>
      </c>
      <c r="R249" s="32">
        <v>0.1517160961432403</v>
      </c>
      <c r="S249" s="33">
        <v>104</v>
      </c>
      <c r="T249" s="32">
        <v>0.2555631714854289</v>
      </c>
      <c r="U249" s="33">
        <v>17</v>
      </c>
      <c r="V249" s="22"/>
      <c r="W249" s="30">
        <v>0.11503707195170476</v>
      </c>
      <c r="X249" s="58">
        <f t="shared" si="33"/>
        <v>27</v>
      </c>
      <c r="Y249" s="32">
        <v>7.2760345611641653E-3</v>
      </c>
      <c r="Z249" s="35">
        <v>80</v>
      </c>
      <c r="AA249" s="32">
        <v>0.22522572590097051</v>
      </c>
      <c r="AB249" s="35">
        <v>79</v>
      </c>
      <c r="AC249" s="32">
        <v>8.6446194427353282E-2</v>
      </c>
      <c r="AD249" s="35">
        <v>31</v>
      </c>
      <c r="AE249" s="32">
        <v>8.2091845160596533E-2</v>
      </c>
      <c r="AF249" s="35">
        <v>101</v>
      </c>
      <c r="AG249" s="22"/>
      <c r="AH249" s="30">
        <v>0.20332559974813047</v>
      </c>
      <c r="AI249" s="58">
        <f t="shared" si="34"/>
        <v>38</v>
      </c>
      <c r="AJ249" s="32">
        <v>0.29937948347584792</v>
      </c>
      <c r="AK249" s="33">
        <v>67</v>
      </c>
      <c r="AL249" s="32">
        <v>0.23451104210198959</v>
      </c>
      <c r="AM249" s="33">
        <v>91</v>
      </c>
      <c r="AN249" s="22"/>
      <c r="AO249" s="30">
        <v>0.35451343446495998</v>
      </c>
      <c r="AP249" s="58">
        <f t="shared" si="35"/>
        <v>34</v>
      </c>
      <c r="AQ249" s="22"/>
      <c r="AR249" s="30">
        <v>0.20557126520664548</v>
      </c>
      <c r="AS249" s="58">
        <f t="shared" si="36"/>
        <v>24</v>
      </c>
      <c r="AT249" s="30">
        <v>0.25604722039458661</v>
      </c>
      <c r="AU249" s="31">
        <v>23</v>
      </c>
      <c r="AV249" s="30">
        <v>0.20508431178671349</v>
      </c>
      <c r="AW249" s="31">
        <v>25</v>
      </c>
      <c r="AX249" s="24"/>
      <c r="AY249" s="30">
        <v>0.1249182152121895</v>
      </c>
      <c r="AZ249" s="58">
        <f t="shared" si="37"/>
        <v>4</v>
      </c>
      <c r="BA249" s="3">
        <v>0.40960329917324168</v>
      </c>
      <c r="BB249" s="13">
        <v>93</v>
      </c>
      <c r="BC249" s="2">
        <v>0.1783676738935118</v>
      </c>
      <c r="BD249" s="13">
        <v>24</v>
      </c>
      <c r="BE249" s="2">
        <v>0</v>
      </c>
      <c r="BF249" s="13">
        <v>50</v>
      </c>
      <c r="BH249" s="31">
        <f t="shared" si="38"/>
        <v>34</v>
      </c>
      <c r="BI249" s="31">
        <f t="shared" si="39"/>
        <v>13</v>
      </c>
      <c r="BJ249" s="54"/>
    </row>
    <row r="250" spans="1:62">
      <c r="A250" s="48" t="s">
        <v>121</v>
      </c>
      <c r="B250" s="51">
        <v>-7.6656144757133777</v>
      </c>
      <c r="C250" s="58">
        <f t="shared" si="30"/>
        <v>15</v>
      </c>
      <c r="D250" s="22"/>
      <c r="E250" s="30">
        <v>0.26481184074372321</v>
      </c>
      <c r="F250" s="58">
        <f t="shared" si="31"/>
        <v>65</v>
      </c>
      <c r="G250" s="32">
        <v>7.9048472895746985E-2</v>
      </c>
      <c r="H250" s="33">
        <v>43</v>
      </c>
      <c r="I250" s="32">
        <v>0.40876884050534495</v>
      </c>
      <c r="J250" s="33">
        <v>44</v>
      </c>
      <c r="K250" s="32">
        <v>0.13878997749303607</v>
      </c>
      <c r="L250" s="33">
        <v>15</v>
      </c>
      <c r="M250" s="22"/>
      <c r="N250" s="30">
        <v>4.2489655379909154E-2</v>
      </c>
      <c r="O250" s="58">
        <f t="shared" si="32"/>
        <v>1</v>
      </c>
      <c r="P250" s="32">
        <v>0.34429299397909618</v>
      </c>
      <c r="Q250" s="33">
        <v>53</v>
      </c>
      <c r="R250" s="32">
        <v>6.0198702091298746E-2</v>
      </c>
      <c r="S250" s="33">
        <v>29</v>
      </c>
      <c r="T250" s="32">
        <v>0.28674183759285843</v>
      </c>
      <c r="U250" s="33">
        <v>24</v>
      </c>
      <c r="V250" s="22"/>
      <c r="W250" s="30">
        <v>8.9718829827155969E-2</v>
      </c>
      <c r="X250" s="58">
        <f t="shared" si="33"/>
        <v>12</v>
      </c>
      <c r="Y250" s="32">
        <v>1.5209125475285169E-2</v>
      </c>
      <c r="Z250" s="35">
        <v>149</v>
      </c>
      <c r="AA250" s="32">
        <v>0.16223469125058648</v>
      </c>
      <c r="AB250" s="35">
        <v>43</v>
      </c>
      <c r="AC250" s="32">
        <v>0.14241148206429574</v>
      </c>
      <c r="AD250" s="35">
        <v>98</v>
      </c>
      <c r="AE250" s="32">
        <v>0.11871198784471886</v>
      </c>
      <c r="AF250" s="35">
        <v>130</v>
      </c>
      <c r="AG250" s="22"/>
      <c r="AH250" s="30">
        <v>0.25918693322779829</v>
      </c>
      <c r="AI250" s="58">
        <f t="shared" si="34"/>
        <v>88</v>
      </c>
      <c r="AJ250" s="32">
        <v>0.25265103070231626</v>
      </c>
      <c r="AK250" s="33">
        <v>32</v>
      </c>
      <c r="AL250" s="32">
        <v>0.15614975161430175</v>
      </c>
      <c r="AM250" s="33">
        <v>32</v>
      </c>
      <c r="AN250" s="22"/>
      <c r="AO250" s="30">
        <v>0.39441947198742622</v>
      </c>
      <c r="AP250" s="58">
        <f t="shared" si="35"/>
        <v>50</v>
      </c>
      <c r="AQ250" s="22"/>
      <c r="AR250" s="30">
        <v>0.26297679855327027</v>
      </c>
      <c r="AS250" s="58">
        <f t="shared" si="36"/>
        <v>51</v>
      </c>
      <c r="AT250" s="30">
        <v>0.23440347145267809</v>
      </c>
      <c r="AU250" s="31">
        <v>19</v>
      </c>
      <c r="AV250" s="30">
        <v>0.25242154548893031</v>
      </c>
      <c r="AW250" s="31">
        <v>47</v>
      </c>
      <c r="AX250" s="24"/>
      <c r="AY250" s="30">
        <v>0.25249106106666419</v>
      </c>
      <c r="AZ250" s="58">
        <f t="shared" si="37"/>
        <v>82</v>
      </c>
      <c r="BA250" s="3">
        <v>0.11064034720775122</v>
      </c>
      <c r="BB250" s="13">
        <v>8</v>
      </c>
      <c r="BC250" s="2">
        <v>0.35113654916316189</v>
      </c>
      <c r="BD250" s="13">
        <v>102</v>
      </c>
      <c r="BE250" s="2">
        <v>9.324009324009324E-4</v>
      </c>
      <c r="BF250" s="13">
        <v>88</v>
      </c>
      <c r="BH250" s="31">
        <f t="shared" si="38"/>
        <v>45.5</v>
      </c>
      <c r="BI250" s="31">
        <f t="shared" si="39"/>
        <v>16</v>
      </c>
      <c r="BJ250" s="54"/>
    </row>
    <row r="251" spans="1:62">
      <c r="A251" s="48" t="s">
        <v>104</v>
      </c>
      <c r="B251" s="51">
        <v>-7.8056220345459231</v>
      </c>
      <c r="C251" s="58">
        <f t="shared" si="30"/>
        <v>14</v>
      </c>
      <c r="D251" s="22"/>
      <c r="E251" s="30">
        <v>0.17641059641842993</v>
      </c>
      <c r="F251" s="58">
        <f t="shared" si="31"/>
        <v>13</v>
      </c>
      <c r="G251" s="32">
        <v>0.14349518895656252</v>
      </c>
      <c r="H251" s="33">
        <v>106</v>
      </c>
      <c r="I251" s="32">
        <v>0.47706114689363943</v>
      </c>
      <c r="J251" s="33">
        <v>76</v>
      </c>
      <c r="K251" s="32">
        <v>0.10815634853164026</v>
      </c>
      <c r="L251" s="33">
        <v>8</v>
      </c>
      <c r="M251" s="22"/>
      <c r="N251" s="30">
        <v>0.14426178915886811</v>
      </c>
      <c r="O251" s="58">
        <f t="shared" si="32"/>
        <v>11</v>
      </c>
      <c r="P251" s="32">
        <v>0.17787666987865791</v>
      </c>
      <c r="Q251" s="33">
        <v>11</v>
      </c>
      <c r="R251" s="32">
        <v>1.1384165670437931E-2</v>
      </c>
      <c r="S251" s="33">
        <v>7</v>
      </c>
      <c r="T251" s="32">
        <v>0.29611392980411316</v>
      </c>
      <c r="U251" s="33">
        <v>27</v>
      </c>
      <c r="V251" s="22"/>
      <c r="W251" s="30">
        <v>0.12132009675003796</v>
      </c>
      <c r="X251" s="58">
        <f t="shared" si="33"/>
        <v>36</v>
      </c>
      <c r="Y251" s="32">
        <v>2.0395156150414275E-3</v>
      </c>
      <c r="Z251" s="35">
        <v>26</v>
      </c>
      <c r="AA251" s="32">
        <v>3.4217898565502267E-2</v>
      </c>
      <c r="AB251" s="35">
        <v>8</v>
      </c>
      <c r="AC251" s="32">
        <v>0.1664099588380103</v>
      </c>
      <c r="AD251" s="35">
        <v>124</v>
      </c>
      <c r="AE251" s="32">
        <v>0.20337315696761415</v>
      </c>
      <c r="AF251" s="35">
        <v>169</v>
      </c>
      <c r="AG251" s="22"/>
      <c r="AH251" s="30">
        <v>0.188627773918387</v>
      </c>
      <c r="AI251" s="58">
        <f t="shared" si="34"/>
        <v>31</v>
      </c>
      <c r="AJ251" s="32">
        <v>0.25683413245524156</v>
      </c>
      <c r="AK251" s="33">
        <v>35</v>
      </c>
      <c r="AL251" s="32">
        <v>0.18492650697315816</v>
      </c>
      <c r="AM251" s="33">
        <v>53</v>
      </c>
      <c r="AN251" s="22"/>
      <c r="AO251" s="30">
        <v>0.52870804435139274</v>
      </c>
      <c r="AP251" s="58">
        <f t="shared" si="35"/>
        <v>138</v>
      </c>
      <c r="AQ251" s="22"/>
      <c r="AR251" s="30">
        <v>0.19534588991911189</v>
      </c>
      <c r="AS251" s="58">
        <f t="shared" si="36"/>
        <v>18</v>
      </c>
      <c r="AT251" s="30">
        <v>0.31803097193942687</v>
      </c>
      <c r="AU251" s="31">
        <v>39</v>
      </c>
      <c r="AV251" s="30">
        <v>0.23562310448790078</v>
      </c>
      <c r="AW251" s="31">
        <v>37</v>
      </c>
      <c r="AX251" s="24"/>
      <c r="AY251" s="30">
        <v>0.17481709567787054</v>
      </c>
      <c r="AZ251" s="58">
        <f t="shared" si="37"/>
        <v>20</v>
      </c>
      <c r="BA251" s="3">
        <v>0.3153691013247219</v>
      </c>
      <c r="BB251" s="13">
        <v>53</v>
      </c>
      <c r="BC251" s="2">
        <v>0.42719517897856429</v>
      </c>
      <c r="BD251" s="13">
        <v>144</v>
      </c>
      <c r="BE251" s="2">
        <v>1.6783216783216783E-2</v>
      </c>
      <c r="BF251" s="13">
        <v>230</v>
      </c>
      <c r="BH251" s="31">
        <f t="shared" si="38"/>
        <v>35.125</v>
      </c>
      <c r="BI251" s="31">
        <f t="shared" si="39"/>
        <v>13</v>
      </c>
      <c r="BJ251" s="54"/>
    </row>
    <row r="252" spans="1:62">
      <c r="A252" s="48" t="s">
        <v>34</v>
      </c>
      <c r="B252" s="51">
        <v>-7.8492657211539463</v>
      </c>
      <c r="C252" s="58">
        <f t="shared" si="30"/>
        <v>13</v>
      </c>
      <c r="D252" s="22"/>
      <c r="E252" s="30">
        <v>0.2667311267094658</v>
      </c>
      <c r="F252" s="58">
        <f t="shared" si="31"/>
        <v>67</v>
      </c>
      <c r="G252" s="32">
        <v>0.11523307011639808</v>
      </c>
      <c r="H252" s="33">
        <v>76</v>
      </c>
      <c r="I252" s="32">
        <v>0.51788641464807028</v>
      </c>
      <c r="J252" s="33">
        <v>106</v>
      </c>
      <c r="K252" s="32">
        <v>0.28029555643500764</v>
      </c>
      <c r="L252" s="33">
        <v>68</v>
      </c>
      <c r="M252" s="22"/>
      <c r="N252" s="30">
        <v>0.17896725820860482</v>
      </c>
      <c r="O252" s="58">
        <f t="shared" si="32"/>
        <v>20</v>
      </c>
      <c r="P252" s="32">
        <v>0.33213841064147842</v>
      </c>
      <c r="Q252" s="33">
        <v>45</v>
      </c>
      <c r="R252" s="32">
        <v>0.1043562390843189</v>
      </c>
      <c r="S252" s="33">
        <v>63</v>
      </c>
      <c r="T252" s="32">
        <v>0.11277630159142076</v>
      </c>
      <c r="U252" s="33">
        <v>4</v>
      </c>
      <c r="V252" s="22"/>
      <c r="W252" s="30">
        <v>9.0726623693337449E-2</v>
      </c>
      <c r="X252" s="58">
        <f t="shared" si="33"/>
        <v>13</v>
      </c>
      <c r="Y252" s="32">
        <v>1.7883755588673621E-2</v>
      </c>
      <c r="Z252" s="35">
        <v>161</v>
      </c>
      <c r="AA252" s="32">
        <v>0.1044461222867509</v>
      </c>
      <c r="AB252" s="35">
        <v>21</v>
      </c>
      <c r="AC252" s="32">
        <v>3.0965331371632585E-2</v>
      </c>
      <c r="AD252" s="35">
        <v>1</v>
      </c>
      <c r="AE252" s="32">
        <v>2.6195265856304053E-3</v>
      </c>
      <c r="AF252" s="35">
        <v>8</v>
      </c>
      <c r="AG252" s="22"/>
      <c r="AH252" s="30">
        <v>0.20762974997023104</v>
      </c>
      <c r="AI252" s="58">
        <f t="shared" si="34"/>
        <v>42</v>
      </c>
      <c r="AJ252" s="32">
        <v>0.26504071952105068</v>
      </c>
      <c r="AK252" s="33">
        <v>42</v>
      </c>
      <c r="AL252" s="32">
        <v>0.18963423724907011</v>
      </c>
      <c r="AM252" s="33">
        <v>60</v>
      </c>
      <c r="AN252" s="22"/>
      <c r="AO252" s="30">
        <v>0.32565052510865988</v>
      </c>
      <c r="AP252" s="58">
        <f t="shared" si="35"/>
        <v>27</v>
      </c>
      <c r="AQ252" s="22"/>
      <c r="AR252" s="30">
        <v>0.30333571783303626</v>
      </c>
      <c r="AS252" s="58">
        <f t="shared" si="36"/>
        <v>73</v>
      </c>
      <c r="AT252" s="30">
        <v>0.26084925065639653</v>
      </c>
      <c r="AU252" s="31">
        <v>24</v>
      </c>
      <c r="AV252" s="30">
        <v>0.26286693900085151</v>
      </c>
      <c r="AW252" s="31">
        <v>56</v>
      </c>
      <c r="AX252" s="24"/>
      <c r="AY252" s="30">
        <v>0.1566662575041449</v>
      </c>
      <c r="AZ252" s="58">
        <f t="shared" si="37"/>
        <v>16</v>
      </c>
      <c r="BA252" s="3">
        <v>0.18269613076797325</v>
      </c>
      <c r="BB252" s="13">
        <v>13</v>
      </c>
      <c r="BC252" s="2">
        <v>0.34072677270666701</v>
      </c>
      <c r="BD252" s="13">
        <v>94</v>
      </c>
      <c r="BE252" s="2">
        <v>9.324009324009324E-4</v>
      </c>
      <c r="BF252" s="13">
        <v>98</v>
      </c>
      <c r="BH252" s="31">
        <f t="shared" si="38"/>
        <v>33.875</v>
      </c>
      <c r="BI252" s="31">
        <f t="shared" si="39"/>
        <v>12</v>
      </c>
      <c r="BJ252" s="54"/>
    </row>
    <row r="253" spans="1:62">
      <c r="A253" s="48" t="s">
        <v>228</v>
      </c>
      <c r="B253" s="51">
        <v>-8.0083321647851804</v>
      </c>
      <c r="C253" s="58">
        <f t="shared" si="30"/>
        <v>12</v>
      </c>
      <c r="D253" s="22"/>
      <c r="E253" s="30">
        <v>0.19120078573804389</v>
      </c>
      <c r="F253" s="58">
        <f t="shared" si="31"/>
        <v>17</v>
      </c>
      <c r="G253" s="32">
        <v>9.2321807356327473E-2</v>
      </c>
      <c r="H253" s="33">
        <v>55</v>
      </c>
      <c r="I253" s="32">
        <v>0.26919057255724355</v>
      </c>
      <c r="J253" s="33">
        <v>6</v>
      </c>
      <c r="K253" s="32">
        <v>9.3852606210238609E-2</v>
      </c>
      <c r="L253" s="33">
        <v>6</v>
      </c>
      <c r="M253" s="22"/>
      <c r="N253" s="30">
        <v>0.17665906762321046</v>
      </c>
      <c r="O253" s="58">
        <f t="shared" si="32"/>
        <v>19</v>
      </c>
      <c r="P253" s="32">
        <v>0.42581834551134257</v>
      </c>
      <c r="Q253" s="33">
        <v>94</v>
      </c>
      <c r="R253" s="32">
        <v>0.23769442594409784</v>
      </c>
      <c r="S253" s="33">
        <v>169</v>
      </c>
      <c r="T253" s="32">
        <v>0.30115901918237992</v>
      </c>
      <c r="U253" s="33">
        <v>29</v>
      </c>
      <c r="V253" s="22"/>
      <c r="W253" s="30">
        <v>9.2856459544016626E-2</v>
      </c>
      <c r="X253" s="58">
        <f t="shared" si="33"/>
        <v>15</v>
      </c>
      <c r="Y253" s="32">
        <v>8.2901554404145074E-3</v>
      </c>
      <c r="Z253" s="35">
        <v>92</v>
      </c>
      <c r="AA253" s="32">
        <v>0.14027343179726354</v>
      </c>
      <c r="AB253" s="35">
        <v>34</v>
      </c>
      <c r="AC253" s="32">
        <v>0.13771987840917627</v>
      </c>
      <c r="AD253" s="35">
        <v>94</v>
      </c>
      <c r="AE253" s="32">
        <v>0</v>
      </c>
      <c r="AF253" s="35">
        <v>3</v>
      </c>
      <c r="AG253" s="22"/>
      <c r="AH253" s="30">
        <v>0.18952053630065618</v>
      </c>
      <c r="AI253" s="58">
        <f t="shared" si="34"/>
        <v>32</v>
      </c>
      <c r="AJ253" s="32">
        <v>0.27936604363933809</v>
      </c>
      <c r="AK253" s="33">
        <v>54</v>
      </c>
      <c r="AL253" s="32">
        <v>0.14539537928891019</v>
      </c>
      <c r="AM253" s="33">
        <v>24</v>
      </c>
      <c r="AN253" s="22"/>
      <c r="AO253" s="30">
        <v>0.33898913550487564</v>
      </c>
      <c r="AP253" s="58">
        <f t="shared" si="35"/>
        <v>31</v>
      </c>
      <c r="AQ253" s="22"/>
      <c r="AR253" s="30">
        <v>0.30975775658647114</v>
      </c>
      <c r="AS253" s="58">
        <f t="shared" si="36"/>
        <v>78</v>
      </c>
      <c r="AT253" s="30">
        <v>0.17315746044817312</v>
      </c>
      <c r="AU253" s="31">
        <v>10</v>
      </c>
      <c r="AV253" s="30">
        <v>0.12821939713760291</v>
      </c>
      <c r="AW253" s="31">
        <v>4</v>
      </c>
      <c r="AX253" s="24"/>
      <c r="AY253" s="30">
        <v>0.19478676050950769</v>
      </c>
      <c r="AZ253" s="58">
        <f t="shared" si="37"/>
        <v>30</v>
      </c>
      <c r="BA253" s="3">
        <v>0.33201149236937255</v>
      </c>
      <c r="BB253" s="13">
        <v>57</v>
      </c>
      <c r="BC253" s="2">
        <v>0.26163057711617566</v>
      </c>
      <c r="BD253" s="13">
        <v>57</v>
      </c>
      <c r="BE253" s="2">
        <v>-4.662004662004662E-4</v>
      </c>
      <c r="BF253" s="13">
        <v>18</v>
      </c>
      <c r="BH253" s="31">
        <f t="shared" si="38"/>
        <v>29.25</v>
      </c>
      <c r="BI253" s="31">
        <f t="shared" si="39"/>
        <v>7</v>
      </c>
      <c r="BJ253" s="54"/>
    </row>
    <row r="254" spans="1:62">
      <c r="A254" s="48" t="s">
        <v>110</v>
      </c>
      <c r="B254" s="51">
        <v>-8.1460519357217933</v>
      </c>
      <c r="C254" s="58">
        <f t="shared" si="30"/>
        <v>11</v>
      </c>
      <c r="D254" s="22"/>
      <c r="E254" s="30">
        <v>0.28431068811917137</v>
      </c>
      <c r="F254" s="58">
        <f t="shared" si="31"/>
        <v>79</v>
      </c>
      <c r="G254" s="32">
        <v>3.3367434438260436E-2</v>
      </c>
      <c r="H254" s="33">
        <v>16</v>
      </c>
      <c r="I254" s="32">
        <v>0.27113310882905389</v>
      </c>
      <c r="J254" s="33">
        <v>7</v>
      </c>
      <c r="K254" s="32">
        <v>0.40515162373632452</v>
      </c>
      <c r="L254" s="33">
        <v>126</v>
      </c>
      <c r="M254" s="22"/>
      <c r="N254" s="30">
        <v>0.14379755712792258</v>
      </c>
      <c r="O254" s="58">
        <f t="shared" si="32"/>
        <v>10</v>
      </c>
      <c r="P254" s="32">
        <v>0.37438608461044831</v>
      </c>
      <c r="Q254" s="33">
        <v>62</v>
      </c>
      <c r="R254" s="32">
        <v>7.5271965662087298E-2</v>
      </c>
      <c r="S254" s="33">
        <v>36</v>
      </c>
      <c r="T254" s="32">
        <v>0.15526693356499452</v>
      </c>
      <c r="U254" s="33">
        <v>6</v>
      </c>
      <c r="V254" s="22"/>
      <c r="W254" s="30">
        <v>0.1011631714469553</v>
      </c>
      <c r="X254" s="58">
        <f t="shared" si="33"/>
        <v>20</v>
      </c>
      <c r="Y254" s="32">
        <v>9.1743119266055051E-3</v>
      </c>
      <c r="Z254" s="35">
        <v>106</v>
      </c>
      <c r="AA254" s="32">
        <v>0.14974887998575398</v>
      </c>
      <c r="AB254" s="35">
        <v>37</v>
      </c>
      <c r="AC254" s="32">
        <v>0.12654388888198723</v>
      </c>
      <c r="AD254" s="35">
        <v>78</v>
      </c>
      <c r="AE254" s="32">
        <v>1.2108227711948862E-2</v>
      </c>
      <c r="AF254" s="35">
        <v>28</v>
      </c>
      <c r="AG254" s="22"/>
      <c r="AH254" s="30">
        <v>0.21530119980885243</v>
      </c>
      <c r="AI254" s="58">
        <f t="shared" si="34"/>
        <v>47</v>
      </c>
      <c r="AJ254" s="32">
        <v>5.6270681790945618E-2</v>
      </c>
      <c r="AK254" s="33">
        <v>4</v>
      </c>
      <c r="AL254" s="32">
        <v>8.3482167138732771E-2</v>
      </c>
      <c r="AM254" s="33">
        <v>7</v>
      </c>
      <c r="AN254" s="22"/>
      <c r="AO254" s="30">
        <v>0.38493597623217751</v>
      </c>
      <c r="AP254" s="58">
        <f t="shared" si="35"/>
        <v>46</v>
      </c>
      <c r="AQ254" s="22"/>
      <c r="AR254" s="30">
        <v>0.21445747010516733</v>
      </c>
      <c r="AS254" s="58">
        <f t="shared" si="36"/>
        <v>28</v>
      </c>
      <c r="AT254" s="30">
        <v>9.8561411539725821E-2</v>
      </c>
      <c r="AU254" s="31">
        <v>5</v>
      </c>
      <c r="AV254" s="30">
        <v>0.25421113634246389</v>
      </c>
      <c r="AW254" s="31">
        <v>51</v>
      </c>
      <c r="AX254" s="24"/>
      <c r="AY254" s="30">
        <v>0.14659323964606763</v>
      </c>
      <c r="AZ254" s="58">
        <f t="shared" si="37"/>
        <v>8</v>
      </c>
      <c r="BA254" s="3">
        <v>0.50458688498661808</v>
      </c>
      <c r="BB254" s="13">
        <v>146</v>
      </c>
      <c r="BC254" s="2">
        <v>0.23245225415441867</v>
      </c>
      <c r="BD254" s="13">
        <v>46</v>
      </c>
      <c r="BE254" s="2">
        <v>1.3986013986013986E-3</v>
      </c>
      <c r="BF254" s="13">
        <v>134</v>
      </c>
      <c r="BH254" s="31">
        <f t="shared" si="38"/>
        <v>31.125</v>
      </c>
      <c r="BI254" s="31">
        <f t="shared" si="39"/>
        <v>8</v>
      </c>
      <c r="BJ254" s="54"/>
    </row>
    <row r="255" spans="1:62">
      <c r="A255" s="48" t="s">
        <v>283</v>
      </c>
      <c r="B255" s="51">
        <v>-8.1735581472068084</v>
      </c>
      <c r="C255" s="58">
        <f t="shared" si="30"/>
        <v>10</v>
      </c>
      <c r="D255" s="22"/>
      <c r="E255" s="30">
        <v>0.24871953648594713</v>
      </c>
      <c r="F255" s="58">
        <f t="shared" si="31"/>
        <v>47</v>
      </c>
      <c r="G255" s="32">
        <v>2.2841722064547546E-2</v>
      </c>
      <c r="H255" s="33">
        <v>8</v>
      </c>
      <c r="I255" s="32">
        <v>0.51566054829911012</v>
      </c>
      <c r="J255" s="33">
        <v>103</v>
      </c>
      <c r="K255" s="32">
        <v>0.27063925612934842</v>
      </c>
      <c r="L255" s="33">
        <v>62</v>
      </c>
      <c r="M255" s="22"/>
      <c r="N255" s="30">
        <v>0.20408195973495866</v>
      </c>
      <c r="O255" s="58">
        <f t="shared" si="32"/>
        <v>29</v>
      </c>
      <c r="P255" s="32">
        <v>0.27977447927292443</v>
      </c>
      <c r="Q255" s="33">
        <v>28</v>
      </c>
      <c r="R255" s="32">
        <v>3.0291175121905295E-2</v>
      </c>
      <c r="S255" s="33">
        <v>13</v>
      </c>
      <c r="T255" s="32">
        <v>0.29974557647715749</v>
      </c>
      <c r="U255" s="33">
        <v>28</v>
      </c>
      <c r="V255" s="22"/>
      <c r="W255" s="30">
        <v>7.5419706114953591E-2</v>
      </c>
      <c r="X255" s="58">
        <f t="shared" si="33"/>
        <v>5</v>
      </c>
      <c r="Y255" s="32">
        <v>1.9955101022698925E-3</v>
      </c>
      <c r="Z255" s="35">
        <v>23</v>
      </c>
      <c r="AA255" s="32">
        <v>8.9880863851756865E-2</v>
      </c>
      <c r="AB255" s="35">
        <v>18</v>
      </c>
      <c r="AC255" s="32">
        <v>0.14348882251894446</v>
      </c>
      <c r="AD255" s="35">
        <v>99</v>
      </c>
      <c r="AE255" s="32">
        <v>3.7262444317719308E-2</v>
      </c>
      <c r="AF255" s="35">
        <v>66</v>
      </c>
      <c r="AG255" s="22"/>
      <c r="AH255" s="30">
        <v>0.11411821645828835</v>
      </c>
      <c r="AI255" s="58">
        <f t="shared" si="34"/>
        <v>9</v>
      </c>
      <c r="AJ255" s="32">
        <v>0.27370515881912844</v>
      </c>
      <c r="AK255" s="33">
        <v>49</v>
      </c>
      <c r="AL255" s="32">
        <v>0.18578888482098338</v>
      </c>
      <c r="AM255" s="33">
        <v>56</v>
      </c>
      <c r="AN255" s="22"/>
      <c r="AO255" s="30">
        <v>0.33838387034570705</v>
      </c>
      <c r="AP255" s="58">
        <f t="shared" si="35"/>
        <v>30</v>
      </c>
      <c r="AQ255" s="22"/>
      <c r="AR255" s="30">
        <v>0.11885875261955893</v>
      </c>
      <c r="AS255" s="58">
        <f t="shared" si="36"/>
        <v>3</v>
      </c>
      <c r="AT255" s="30">
        <v>0.25580770006219183</v>
      </c>
      <c r="AU255" s="31">
        <v>22</v>
      </c>
      <c r="AV255" s="30">
        <v>0.26891500759574632</v>
      </c>
      <c r="AW255" s="31">
        <v>62</v>
      </c>
      <c r="AX255" s="24"/>
      <c r="AY255" s="30">
        <v>0.3002589110314588</v>
      </c>
      <c r="AZ255" s="58">
        <f t="shared" si="37"/>
        <v>137</v>
      </c>
      <c r="BA255" s="3">
        <v>0.11522293915638063</v>
      </c>
      <c r="BB255" s="13">
        <v>9</v>
      </c>
      <c r="BC255" s="2">
        <v>0.20467948678469172</v>
      </c>
      <c r="BD255" s="13">
        <v>36</v>
      </c>
      <c r="BE255" s="2">
        <v>2.7972027972027972E-3</v>
      </c>
      <c r="BF255" s="13">
        <v>160</v>
      </c>
      <c r="BH255" s="31">
        <f t="shared" si="38"/>
        <v>33.75</v>
      </c>
      <c r="BI255" s="31">
        <f t="shared" si="39"/>
        <v>9</v>
      </c>
      <c r="BJ255" s="54"/>
    </row>
    <row r="256" spans="1:62">
      <c r="A256" s="48" t="s">
        <v>40</v>
      </c>
      <c r="B256" s="51">
        <v>-8.3388888014788076</v>
      </c>
      <c r="C256" s="58">
        <f t="shared" si="30"/>
        <v>9</v>
      </c>
      <c r="D256" s="22"/>
      <c r="E256" s="30">
        <v>0.15249693286018007</v>
      </c>
      <c r="F256" s="58">
        <f t="shared" si="31"/>
        <v>8</v>
      </c>
      <c r="G256" s="32">
        <v>6.5487787520236651E-2</v>
      </c>
      <c r="H256" s="33">
        <v>32</v>
      </c>
      <c r="I256" s="32">
        <v>0.36103756314928581</v>
      </c>
      <c r="J256" s="33">
        <v>23</v>
      </c>
      <c r="K256" s="32">
        <v>0.13826899380040539</v>
      </c>
      <c r="L256" s="33">
        <v>14</v>
      </c>
      <c r="M256" s="22"/>
      <c r="N256" s="30">
        <v>0.22372704641162675</v>
      </c>
      <c r="O256" s="58">
        <f t="shared" si="32"/>
        <v>38</v>
      </c>
      <c r="P256" s="32">
        <v>0.37075247803514233</v>
      </c>
      <c r="Q256" s="33">
        <v>61</v>
      </c>
      <c r="R256" s="32">
        <v>9.5264482775580084E-2</v>
      </c>
      <c r="S256" s="33">
        <v>55</v>
      </c>
      <c r="T256" s="32">
        <v>0.30272110117305207</v>
      </c>
      <c r="U256" s="33">
        <v>30</v>
      </c>
      <c r="V256" s="22"/>
      <c r="W256" s="30">
        <v>0.15104465190603836</v>
      </c>
      <c r="X256" s="58">
        <f t="shared" si="33"/>
        <v>77</v>
      </c>
      <c r="Y256" s="32">
        <v>5.9193488716241215E-3</v>
      </c>
      <c r="Z256" s="35">
        <v>65</v>
      </c>
      <c r="AA256" s="32">
        <v>0.23243247093358435</v>
      </c>
      <c r="AB256" s="35">
        <v>84</v>
      </c>
      <c r="AC256" s="32">
        <v>0.10591041230172128</v>
      </c>
      <c r="AD256" s="35">
        <v>49</v>
      </c>
      <c r="AE256" s="32">
        <v>7.3283432576850618E-3</v>
      </c>
      <c r="AF256" s="35">
        <v>25</v>
      </c>
      <c r="AG256" s="22"/>
      <c r="AH256" s="30">
        <v>0.23062920081616212</v>
      </c>
      <c r="AI256" s="58">
        <f t="shared" si="34"/>
        <v>61</v>
      </c>
      <c r="AJ256" s="32">
        <v>0.21546471104245901</v>
      </c>
      <c r="AK256" s="33">
        <v>25</v>
      </c>
      <c r="AL256" s="32">
        <v>0.14897017143049945</v>
      </c>
      <c r="AM256" s="33">
        <v>26</v>
      </c>
      <c r="AN256" s="22"/>
      <c r="AO256" s="30">
        <v>0.14180041255300885</v>
      </c>
      <c r="AP256" s="58">
        <f t="shared" si="35"/>
        <v>1</v>
      </c>
      <c r="AQ256" s="22"/>
      <c r="AR256" s="30">
        <v>0.19881882209593077</v>
      </c>
      <c r="AS256" s="58">
        <f t="shared" si="36"/>
        <v>21</v>
      </c>
      <c r="AT256" s="30">
        <v>0.17536542875503011</v>
      </c>
      <c r="AU256" s="31">
        <v>11</v>
      </c>
      <c r="AV256" s="30">
        <v>0.17484539022791831</v>
      </c>
      <c r="AW256" s="31">
        <v>9</v>
      </c>
      <c r="AX256" s="24"/>
      <c r="AY256" s="30">
        <v>0.26313181534972035</v>
      </c>
      <c r="AZ256" s="58">
        <f t="shared" si="37"/>
        <v>98</v>
      </c>
      <c r="BA256" s="3">
        <v>0.13088149485806749</v>
      </c>
      <c r="BB256" s="13">
        <v>11</v>
      </c>
      <c r="BC256" s="2">
        <v>0.29331905846149603</v>
      </c>
      <c r="BD256" s="13">
        <v>72</v>
      </c>
      <c r="BE256" s="2">
        <v>0</v>
      </c>
      <c r="BF256" s="13">
        <v>66</v>
      </c>
      <c r="BH256" s="31">
        <f t="shared" si="38"/>
        <v>39.125</v>
      </c>
      <c r="BI256" s="31">
        <f t="shared" si="39"/>
        <v>10</v>
      </c>
      <c r="BJ256" s="54"/>
    </row>
    <row r="257" spans="1:62">
      <c r="A257" s="48" t="s">
        <v>24</v>
      </c>
      <c r="B257" s="51">
        <v>-8.5522032855637313</v>
      </c>
      <c r="C257" s="58">
        <f t="shared" si="30"/>
        <v>8</v>
      </c>
      <c r="D257" s="22"/>
      <c r="E257" s="30">
        <v>0.1113799953700871</v>
      </c>
      <c r="F257" s="58">
        <f t="shared" si="31"/>
        <v>2</v>
      </c>
      <c r="G257" s="32">
        <v>1.7666899916842994E-2</v>
      </c>
      <c r="H257" s="33">
        <v>5</v>
      </c>
      <c r="I257" s="32">
        <v>0.41447610225233511</v>
      </c>
      <c r="J257" s="33">
        <v>48</v>
      </c>
      <c r="K257" s="32">
        <v>8.3302164874117374E-2</v>
      </c>
      <c r="L257" s="33">
        <v>4</v>
      </c>
      <c r="M257" s="22"/>
      <c r="N257" s="30">
        <v>0.22514580774451462</v>
      </c>
      <c r="O257" s="58">
        <f t="shared" si="32"/>
        <v>40</v>
      </c>
      <c r="P257" s="32">
        <v>0.32410867663847998</v>
      </c>
      <c r="Q257" s="33">
        <v>43</v>
      </c>
      <c r="R257" s="32">
        <v>5.0390061754649572E-2</v>
      </c>
      <c r="S257" s="33">
        <v>20</v>
      </c>
      <c r="T257" s="32">
        <v>0.24236886593270024</v>
      </c>
      <c r="U257" s="33">
        <v>13</v>
      </c>
      <c r="V257" s="22"/>
      <c r="W257" s="30">
        <v>8.4228137271484385E-2</v>
      </c>
      <c r="X257" s="58">
        <f t="shared" si="33"/>
        <v>10</v>
      </c>
      <c r="Y257" s="32">
        <v>1.6080402010050253E-2</v>
      </c>
      <c r="Z257" s="35">
        <v>156</v>
      </c>
      <c r="AA257" s="32">
        <v>0.15178735316268463</v>
      </c>
      <c r="AB257" s="35">
        <v>39</v>
      </c>
      <c r="AC257" s="32">
        <v>0.12338928979528957</v>
      </c>
      <c r="AD257" s="35">
        <v>77</v>
      </c>
      <c r="AE257" s="32">
        <v>3.2142424270676971E-3</v>
      </c>
      <c r="AF257" s="35">
        <v>11</v>
      </c>
      <c r="AG257" s="22"/>
      <c r="AH257" s="30">
        <v>0.23720863495688416</v>
      </c>
      <c r="AI257" s="58">
        <f t="shared" si="34"/>
        <v>68</v>
      </c>
      <c r="AJ257" s="32">
        <v>0.18738161535495279</v>
      </c>
      <c r="AK257" s="33">
        <v>20</v>
      </c>
      <c r="AL257" s="32">
        <v>0.10082559238364909</v>
      </c>
      <c r="AM257" s="33">
        <v>10</v>
      </c>
      <c r="AN257" s="22"/>
      <c r="AO257" s="30">
        <v>0.18502323147795754</v>
      </c>
      <c r="AP257" s="58">
        <f t="shared" si="35"/>
        <v>2</v>
      </c>
      <c r="AQ257" s="22"/>
      <c r="AR257" s="30">
        <v>0.40469168477799178</v>
      </c>
      <c r="AS257" s="58">
        <f t="shared" si="36"/>
        <v>138</v>
      </c>
      <c r="AT257" s="30">
        <v>0.16274860137547176</v>
      </c>
      <c r="AU257" s="31">
        <v>7</v>
      </c>
      <c r="AV257" s="30">
        <v>0.18111187000710249</v>
      </c>
      <c r="AW257" s="31">
        <v>12</v>
      </c>
      <c r="AX257" s="24"/>
      <c r="AY257" s="30">
        <v>0.17855739854355102</v>
      </c>
      <c r="AZ257" s="58">
        <f t="shared" si="37"/>
        <v>24</v>
      </c>
      <c r="BA257" s="3">
        <v>0.39112471367201551</v>
      </c>
      <c r="BB257" s="13">
        <v>85</v>
      </c>
      <c r="BC257" s="2">
        <v>0.21244144349460659</v>
      </c>
      <c r="BD257" s="13">
        <v>38</v>
      </c>
      <c r="BE257" s="2">
        <v>-4.662004662004662E-4</v>
      </c>
      <c r="BF257" s="13">
        <v>1</v>
      </c>
      <c r="BH257" s="31">
        <f t="shared" si="38"/>
        <v>36.5</v>
      </c>
      <c r="BI257" s="31">
        <f t="shared" si="39"/>
        <v>9</v>
      </c>
      <c r="BJ257" s="54"/>
    </row>
    <row r="258" spans="1:62">
      <c r="A258" s="48" t="s">
        <v>241</v>
      </c>
      <c r="B258" s="51">
        <v>-8.5928924509902735</v>
      </c>
      <c r="C258" s="58">
        <f t="shared" si="30"/>
        <v>7</v>
      </c>
      <c r="D258" s="22"/>
      <c r="E258" s="30">
        <v>0.22648727741881655</v>
      </c>
      <c r="F258" s="58">
        <f t="shared" si="31"/>
        <v>31</v>
      </c>
      <c r="G258" s="32">
        <v>6.7873703869506377E-2</v>
      </c>
      <c r="H258" s="33">
        <v>35</v>
      </c>
      <c r="I258" s="32">
        <v>0.2464899709556333</v>
      </c>
      <c r="J258" s="33">
        <v>4</v>
      </c>
      <c r="K258" s="32">
        <v>5.3569647770925224E-2</v>
      </c>
      <c r="L258" s="33">
        <v>2</v>
      </c>
      <c r="M258" s="22"/>
      <c r="N258" s="30">
        <v>0.12313394390814843</v>
      </c>
      <c r="O258" s="58">
        <f t="shared" si="32"/>
        <v>7</v>
      </c>
      <c r="P258" s="32">
        <v>0.34000221697281519</v>
      </c>
      <c r="Q258" s="33">
        <v>50</v>
      </c>
      <c r="R258" s="32">
        <v>0.16556934315433647</v>
      </c>
      <c r="S258" s="33">
        <v>116</v>
      </c>
      <c r="T258" s="32">
        <v>0.33658295030005542</v>
      </c>
      <c r="U258" s="33">
        <v>41</v>
      </c>
      <c r="V258" s="22"/>
      <c r="W258" s="30">
        <v>0.16913977778088127</v>
      </c>
      <c r="X258" s="58">
        <f t="shared" si="33"/>
        <v>106</v>
      </c>
      <c r="Y258" s="32">
        <v>4.387167534960241E-3</v>
      </c>
      <c r="Z258" s="35">
        <v>46</v>
      </c>
      <c r="AA258" s="32">
        <v>3.1143549408597364E-2</v>
      </c>
      <c r="AB258" s="35">
        <v>7</v>
      </c>
      <c r="AC258" s="32">
        <v>7.5266496286270856E-2</v>
      </c>
      <c r="AD258" s="35">
        <v>23</v>
      </c>
      <c r="AE258" s="32">
        <v>8.3317458602492941E-2</v>
      </c>
      <c r="AF258" s="35">
        <v>105</v>
      </c>
      <c r="AG258" s="22"/>
      <c r="AH258" s="30">
        <v>0.18747643559230132</v>
      </c>
      <c r="AI258" s="58">
        <f t="shared" si="34"/>
        <v>30</v>
      </c>
      <c r="AJ258" s="32">
        <v>0.30883072813351431</v>
      </c>
      <c r="AK258" s="33">
        <v>75</v>
      </c>
      <c r="AL258" s="32">
        <v>0.18295477035160512</v>
      </c>
      <c r="AM258" s="33">
        <v>50</v>
      </c>
      <c r="AN258" s="22"/>
      <c r="AO258" s="30">
        <v>0.25029434644292858</v>
      </c>
      <c r="AP258" s="58">
        <f t="shared" si="35"/>
        <v>11</v>
      </c>
      <c r="AQ258" s="22"/>
      <c r="AR258" s="30">
        <v>0.22507676886460409</v>
      </c>
      <c r="AS258" s="58">
        <f t="shared" si="36"/>
        <v>33</v>
      </c>
      <c r="AT258" s="30">
        <v>0.33367634914089711</v>
      </c>
      <c r="AU258" s="31">
        <v>49</v>
      </c>
      <c r="AV258" s="30">
        <v>0.29218812806497446</v>
      </c>
      <c r="AW258" s="31">
        <v>78</v>
      </c>
      <c r="AX258" s="24"/>
      <c r="AY258" s="30">
        <v>0.17836416540385192</v>
      </c>
      <c r="AZ258" s="58">
        <f t="shared" si="37"/>
        <v>22</v>
      </c>
      <c r="BA258" s="3">
        <v>7.4443871429570388E-2</v>
      </c>
      <c r="BB258" s="13">
        <v>3</v>
      </c>
      <c r="BC258" s="2">
        <v>0.29401277498817424</v>
      </c>
      <c r="BD258" s="13">
        <v>74</v>
      </c>
      <c r="BE258" s="2">
        <v>2.7972027972027972E-3</v>
      </c>
      <c r="BF258" s="13">
        <v>167</v>
      </c>
      <c r="BH258" s="31">
        <f t="shared" si="38"/>
        <v>30.875</v>
      </c>
      <c r="BI258" s="31">
        <f t="shared" si="39"/>
        <v>7</v>
      </c>
      <c r="BJ258" s="54"/>
    </row>
    <row r="259" spans="1:62">
      <c r="A259" s="48" t="s">
        <v>107</v>
      </c>
      <c r="B259" s="51">
        <v>-8.7429913812858029</v>
      </c>
      <c r="C259" s="58">
        <f t="shared" ref="C259:C264" si="40">RANK(B259,B$3:B$264,1)</f>
        <v>6</v>
      </c>
      <c r="D259" s="22"/>
      <c r="E259" s="30">
        <v>0.2418864178009722</v>
      </c>
      <c r="F259" s="58">
        <f t="shared" ref="F259:F264" si="41">RANK(E259,E$3:E$264,1)</f>
        <v>42</v>
      </c>
      <c r="G259" s="32">
        <v>2.2821557276816517E-2</v>
      </c>
      <c r="H259" s="33">
        <v>7</v>
      </c>
      <c r="I259" s="32">
        <v>0.52718725650881115</v>
      </c>
      <c r="J259" s="33">
        <v>111</v>
      </c>
      <c r="K259" s="32">
        <v>0.12114180794718361</v>
      </c>
      <c r="L259" s="33">
        <v>11</v>
      </c>
      <c r="M259" s="22"/>
      <c r="N259" s="30">
        <v>0.1179220740586301</v>
      </c>
      <c r="O259" s="58">
        <f t="shared" ref="O259:O264" si="42">RANK(N259,N$3:N$264,1)</f>
        <v>6</v>
      </c>
      <c r="P259" s="32">
        <v>0.1573814093445981</v>
      </c>
      <c r="Q259" s="33">
        <v>8</v>
      </c>
      <c r="R259" s="32">
        <v>9.355043046124582E-3</v>
      </c>
      <c r="S259" s="33">
        <v>6</v>
      </c>
      <c r="T259" s="32">
        <v>0.19626875447206124</v>
      </c>
      <c r="U259" s="33">
        <v>9</v>
      </c>
      <c r="V259" s="22"/>
      <c r="W259" s="30">
        <v>8.8986690744928806E-2</v>
      </c>
      <c r="X259" s="58">
        <f t="shared" ref="X259:X264" si="43">RANK(W259,W$3:W$264,1)</f>
        <v>11</v>
      </c>
      <c r="Y259" s="32">
        <v>6.0560181680545042E-3</v>
      </c>
      <c r="Z259" s="35">
        <v>68</v>
      </c>
      <c r="AA259" s="32">
        <v>6.483162268032816E-2</v>
      </c>
      <c r="AB259" s="35">
        <v>11</v>
      </c>
      <c r="AC259" s="32">
        <v>0.12149176337120657</v>
      </c>
      <c r="AD259" s="35">
        <v>71</v>
      </c>
      <c r="AE259" s="32">
        <v>3.9219122131661899E-2</v>
      </c>
      <c r="AF259" s="35">
        <v>69</v>
      </c>
      <c r="AG259" s="22"/>
      <c r="AH259" s="30">
        <v>0.24031232753536524</v>
      </c>
      <c r="AI259" s="58">
        <f t="shared" ref="AI259:AI264" si="44">RANK(AH259,AH$3:AH$264,1)</f>
        <v>71</v>
      </c>
      <c r="AJ259" s="32">
        <v>0.26411991294125314</v>
      </c>
      <c r="AK259" s="33">
        <v>40</v>
      </c>
      <c r="AL259" s="32">
        <v>0.16397861823134385</v>
      </c>
      <c r="AM259" s="33">
        <v>38</v>
      </c>
      <c r="AN259" s="22"/>
      <c r="AO259" s="30">
        <v>0.20883579933741217</v>
      </c>
      <c r="AP259" s="58">
        <f t="shared" ref="AP259:AP264" si="45">RANK(AO259,AO$3:AO$264,1)</f>
        <v>4</v>
      </c>
      <c r="AQ259" s="22"/>
      <c r="AR259" s="30">
        <v>0.20447738175135838</v>
      </c>
      <c r="AS259" s="58">
        <f t="shared" ref="AS259:AS264" si="46">RANK(AR259,AR$3:AR$264,1)</f>
        <v>23</v>
      </c>
      <c r="AT259" s="30">
        <v>0.27546309452347861</v>
      </c>
      <c r="AU259" s="31">
        <v>31</v>
      </c>
      <c r="AV259" s="30">
        <v>0.22755607160057045</v>
      </c>
      <c r="AW259" s="31">
        <v>35</v>
      </c>
      <c r="AX259" s="24"/>
      <c r="AY259" s="30">
        <v>0.26337190380868819</v>
      </c>
      <c r="AZ259" s="58">
        <f t="shared" ref="AZ259:AZ264" si="47">RANK(AY259,AY$3:AY$264,1)</f>
        <v>99</v>
      </c>
      <c r="BA259" s="3">
        <v>0.19634310115211703</v>
      </c>
      <c r="BB259" s="13">
        <v>16</v>
      </c>
      <c r="BC259" s="2">
        <v>0.44276410168082103</v>
      </c>
      <c r="BD259" s="13">
        <v>151</v>
      </c>
      <c r="BE259" s="2">
        <v>9.324009324009324E-4</v>
      </c>
      <c r="BF259" s="13">
        <v>90</v>
      </c>
      <c r="BH259" s="31">
        <f t="shared" si="38"/>
        <v>32.75</v>
      </c>
      <c r="BI259" s="31">
        <f t="shared" si="39"/>
        <v>7</v>
      </c>
      <c r="BJ259" s="54"/>
    </row>
    <row r="260" spans="1:62">
      <c r="A260" s="48" t="s">
        <v>58</v>
      </c>
      <c r="B260" s="51">
        <v>-9.0736683911378755</v>
      </c>
      <c r="C260" s="58">
        <f t="shared" si="40"/>
        <v>5</v>
      </c>
      <c r="D260" s="22"/>
      <c r="E260" s="30">
        <v>0.16672403220981566</v>
      </c>
      <c r="F260" s="58">
        <f t="shared" si="41"/>
        <v>11</v>
      </c>
      <c r="G260" s="32">
        <v>6.0663935512418894E-2</v>
      </c>
      <c r="H260" s="33">
        <v>30</v>
      </c>
      <c r="I260" s="32">
        <v>0.34226592924306409</v>
      </c>
      <c r="J260" s="33">
        <v>19</v>
      </c>
      <c r="K260" s="32">
        <v>0.1625101061022651</v>
      </c>
      <c r="L260" s="33">
        <v>20</v>
      </c>
      <c r="M260" s="22"/>
      <c r="N260" s="30">
        <v>0.29124017245593437</v>
      </c>
      <c r="O260" s="58">
        <f t="shared" si="42"/>
        <v>79</v>
      </c>
      <c r="P260" s="32">
        <v>8.4451353710233379E-2</v>
      </c>
      <c r="Q260" s="33">
        <v>4</v>
      </c>
      <c r="R260" s="32">
        <v>0.25637277235090483</v>
      </c>
      <c r="S260" s="33">
        <v>179</v>
      </c>
      <c r="T260" s="32">
        <v>0.2751434538412163</v>
      </c>
      <c r="U260" s="33">
        <v>20</v>
      </c>
      <c r="V260" s="22"/>
      <c r="W260" s="30">
        <v>8.1132825406603312E-2</v>
      </c>
      <c r="X260" s="58">
        <f t="shared" si="43"/>
        <v>9</v>
      </c>
      <c r="Y260" s="32">
        <v>0</v>
      </c>
      <c r="Z260" s="35">
        <v>11</v>
      </c>
      <c r="AA260" s="32">
        <v>0.22160510830608479</v>
      </c>
      <c r="AB260" s="35">
        <v>76</v>
      </c>
      <c r="AC260" s="32">
        <v>6.1721307576864747E-2</v>
      </c>
      <c r="AD260" s="35">
        <v>14</v>
      </c>
      <c r="AE260" s="32">
        <v>4.9036690396774038E-2</v>
      </c>
      <c r="AF260" s="35">
        <v>78</v>
      </c>
      <c r="AG260" s="22"/>
      <c r="AH260" s="30">
        <v>0.1475804234323399</v>
      </c>
      <c r="AI260" s="58">
        <f t="shared" si="44"/>
        <v>15</v>
      </c>
      <c r="AJ260" s="32">
        <v>0.30403750488034476</v>
      </c>
      <c r="AK260" s="33">
        <v>71</v>
      </c>
      <c r="AL260" s="32">
        <v>0.21900709916644032</v>
      </c>
      <c r="AM260" s="33">
        <v>81</v>
      </c>
      <c r="AN260" s="22"/>
      <c r="AO260" s="30">
        <v>0.28485591636845753</v>
      </c>
      <c r="AP260" s="58">
        <f t="shared" si="45"/>
        <v>18</v>
      </c>
      <c r="AQ260" s="22"/>
      <c r="AR260" s="30">
        <v>0.20983469142604733</v>
      </c>
      <c r="AS260" s="58">
        <f t="shared" si="46"/>
        <v>25</v>
      </c>
      <c r="AT260" s="30">
        <v>0.18368657759999613</v>
      </c>
      <c r="AU260" s="31">
        <v>12</v>
      </c>
      <c r="AV260" s="30">
        <v>0.22725808860330499</v>
      </c>
      <c r="AW260" s="31">
        <v>34</v>
      </c>
      <c r="AX260" s="24"/>
      <c r="AY260" s="30">
        <v>0.1403748880361701</v>
      </c>
      <c r="AZ260" s="58">
        <f t="shared" si="47"/>
        <v>6</v>
      </c>
      <c r="BA260" s="3">
        <v>0.27891074324949783</v>
      </c>
      <c r="BB260" s="13">
        <v>38</v>
      </c>
      <c r="BC260" s="2">
        <v>0.12547614379863434</v>
      </c>
      <c r="BD260" s="13">
        <v>9</v>
      </c>
      <c r="BE260" s="2">
        <v>-4.662004662004662E-4</v>
      </c>
      <c r="BF260" s="13">
        <v>14</v>
      </c>
      <c r="BH260" s="31">
        <f t="shared" ref="BH260:BH264" si="48">AVERAGE(C260,F260,O260,X260,AI260,AP260,AS260,AZ260)</f>
        <v>21</v>
      </c>
      <c r="BI260" s="31">
        <f t="shared" ref="BI260:BI264" si="49">RANK(BH260,BH260:BH521,1)</f>
        <v>6</v>
      </c>
      <c r="BJ260" s="54"/>
    </row>
    <row r="261" spans="1:62">
      <c r="A261" s="48" t="s">
        <v>130</v>
      </c>
      <c r="B261" s="51">
        <v>-9.3817682608610209</v>
      </c>
      <c r="C261" s="58">
        <f t="shared" si="40"/>
        <v>4</v>
      </c>
      <c r="D261" s="22"/>
      <c r="E261" s="30">
        <v>0.14968312957174773</v>
      </c>
      <c r="F261" s="58">
        <f t="shared" si="41"/>
        <v>7</v>
      </c>
      <c r="G261" s="32">
        <v>0.1224527261281538</v>
      </c>
      <c r="H261" s="33">
        <v>83</v>
      </c>
      <c r="I261" s="32">
        <v>0.54967701823398574</v>
      </c>
      <c r="J261" s="33">
        <v>128</v>
      </c>
      <c r="K261" s="32">
        <v>0.10089338438634328</v>
      </c>
      <c r="L261" s="33">
        <v>7</v>
      </c>
      <c r="M261" s="22"/>
      <c r="N261" s="30">
        <v>0.15396979823203846</v>
      </c>
      <c r="O261" s="58">
        <f t="shared" si="42"/>
        <v>14</v>
      </c>
      <c r="P261" s="32">
        <v>0.27617030588042946</v>
      </c>
      <c r="Q261" s="33">
        <v>27</v>
      </c>
      <c r="R261" s="32">
        <v>2.7491498170991193E-2</v>
      </c>
      <c r="S261" s="33">
        <v>12</v>
      </c>
      <c r="T261" s="32">
        <v>0.14415751869112567</v>
      </c>
      <c r="U261" s="33">
        <v>5</v>
      </c>
      <c r="V261" s="22"/>
      <c r="W261" s="30">
        <v>0.11727284038330575</v>
      </c>
      <c r="X261" s="58">
        <f t="shared" si="43"/>
        <v>31</v>
      </c>
      <c r="Y261" s="32">
        <v>1.5546918378678512E-2</v>
      </c>
      <c r="Z261" s="35">
        <v>152</v>
      </c>
      <c r="AA261" s="32">
        <v>8.4997588294006849E-4</v>
      </c>
      <c r="AB261" s="35">
        <v>2</v>
      </c>
      <c r="AC261" s="32">
        <v>9.6998665630794248E-2</v>
      </c>
      <c r="AD261" s="35">
        <v>40</v>
      </c>
      <c r="AE261" s="32">
        <v>0.11433904276175176</v>
      </c>
      <c r="AF261" s="35">
        <v>124</v>
      </c>
      <c r="AG261" s="22"/>
      <c r="AH261" s="30">
        <v>0.15308896152800633</v>
      </c>
      <c r="AI261" s="58">
        <f t="shared" si="44"/>
        <v>18</v>
      </c>
      <c r="AJ261" s="32">
        <v>0.26695303377896373</v>
      </c>
      <c r="AK261" s="33">
        <v>45</v>
      </c>
      <c r="AL261" s="32">
        <v>0.15309584051983363</v>
      </c>
      <c r="AM261" s="33">
        <v>30</v>
      </c>
      <c r="AN261" s="22"/>
      <c r="AO261" s="30">
        <v>0.32181832975548996</v>
      </c>
      <c r="AP261" s="58">
        <f t="shared" si="45"/>
        <v>26</v>
      </c>
      <c r="AQ261" s="22"/>
      <c r="AR261" s="30">
        <v>0.16675037092561162</v>
      </c>
      <c r="AS261" s="58">
        <f t="shared" si="46"/>
        <v>9</v>
      </c>
      <c r="AT261" s="30">
        <v>8.7168138585652408E-2</v>
      </c>
      <c r="AU261" s="31">
        <v>2</v>
      </c>
      <c r="AV261" s="30">
        <v>0.2684391275880712</v>
      </c>
      <c r="AW261" s="31">
        <v>59</v>
      </c>
      <c r="AX261" s="24"/>
      <c r="AY261" s="30">
        <v>0.19986178401184143</v>
      </c>
      <c r="AZ261" s="58">
        <f t="shared" si="47"/>
        <v>34</v>
      </c>
      <c r="BA261" s="3">
        <v>0.29692262987977863</v>
      </c>
      <c r="BB261" s="13">
        <v>47</v>
      </c>
      <c r="BC261" s="2">
        <v>0.38330125273062748</v>
      </c>
      <c r="BD261" s="13">
        <v>118</v>
      </c>
      <c r="BE261" s="2">
        <v>9.324009324009324E-4</v>
      </c>
      <c r="BF261" s="13">
        <v>89</v>
      </c>
      <c r="BH261" s="31">
        <f t="shared" si="48"/>
        <v>17.875</v>
      </c>
      <c r="BI261" s="31">
        <f t="shared" si="49"/>
        <v>5</v>
      </c>
      <c r="BJ261" s="54"/>
    </row>
    <row r="262" spans="1:62">
      <c r="A262" s="48" t="s">
        <v>95</v>
      </c>
      <c r="B262" s="51">
        <v>-9.5788840380587708</v>
      </c>
      <c r="C262" s="58">
        <f t="shared" si="40"/>
        <v>3</v>
      </c>
      <c r="D262" s="22"/>
      <c r="E262" s="30">
        <v>0.11347209909552414</v>
      </c>
      <c r="F262" s="58">
        <f t="shared" si="41"/>
        <v>3</v>
      </c>
      <c r="G262" s="32">
        <v>6.627486002076359E-2</v>
      </c>
      <c r="H262" s="33">
        <v>33</v>
      </c>
      <c r="I262" s="32">
        <v>0.50322637816141946</v>
      </c>
      <c r="J262" s="33">
        <v>95</v>
      </c>
      <c r="K262" s="32">
        <v>0.13927307327168051</v>
      </c>
      <c r="L262" s="33">
        <v>16</v>
      </c>
      <c r="M262" s="22"/>
      <c r="N262" s="30">
        <v>0.20220306290376919</v>
      </c>
      <c r="O262" s="58">
        <f t="shared" si="42"/>
        <v>28</v>
      </c>
      <c r="P262" s="32">
        <v>6.8430339260529993E-2</v>
      </c>
      <c r="Q262" s="33">
        <v>3</v>
      </c>
      <c r="R262" s="32">
        <v>1.3009162165299749E-2</v>
      </c>
      <c r="S262" s="33">
        <v>8</v>
      </c>
      <c r="T262" s="32">
        <v>0.16987647777316509</v>
      </c>
      <c r="U262" s="33">
        <v>7</v>
      </c>
      <c r="V262" s="22"/>
      <c r="W262" s="30">
        <v>0.11473038858012911</v>
      </c>
      <c r="X262" s="58">
        <f t="shared" si="43"/>
        <v>26</v>
      </c>
      <c r="Y262" s="32">
        <v>7.1748878923766808E-3</v>
      </c>
      <c r="Z262" s="35">
        <v>76</v>
      </c>
      <c r="AA262" s="32">
        <v>1.3204085507125186E-2</v>
      </c>
      <c r="AB262" s="35">
        <v>4</v>
      </c>
      <c r="AC262" s="32">
        <v>0.13504891027458749</v>
      </c>
      <c r="AD262" s="35">
        <v>90</v>
      </c>
      <c r="AE262" s="32">
        <v>4.4389409939728876E-2</v>
      </c>
      <c r="AF262" s="35">
        <v>74</v>
      </c>
      <c r="AG262" s="22"/>
      <c r="AH262" s="30">
        <v>0.15018652513573005</v>
      </c>
      <c r="AI262" s="58">
        <f t="shared" si="44"/>
        <v>16</v>
      </c>
      <c r="AJ262" s="32">
        <v>0.24415489493329801</v>
      </c>
      <c r="AK262" s="33">
        <v>29</v>
      </c>
      <c r="AL262" s="32">
        <v>0.1808009469747158</v>
      </c>
      <c r="AM262" s="33">
        <v>48</v>
      </c>
      <c r="AN262" s="22"/>
      <c r="AO262" s="30">
        <v>0.32906257075786105</v>
      </c>
      <c r="AP262" s="58">
        <f t="shared" si="45"/>
        <v>28</v>
      </c>
      <c r="AQ262" s="22"/>
      <c r="AR262" s="30">
        <v>0.1930184699341414</v>
      </c>
      <c r="AS262" s="58">
        <f t="shared" si="46"/>
        <v>16</v>
      </c>
      <c r="AT262" s="30">
        <v>0.2771748984442251</v>
      </c>
      <c r="AU262" s="31">
        <v>32</v>
      </c>
      <c r="AV262" s="30">
        <v>0.13371434103600463</v>
      </c>
      <c r="AW262" s="31">
        <v>5</v>
      </c>
      <c r="AX262" s="24"/>
      <c r="AY262" s="30">
        <v>0.14671555543611153</v>
      </c>
      <c r="AZ262" s="58">
        <f t="shared" si="47"/>
        <v>9</v>
      </c>
      <c r="BA262" s="3">
        <v>0.1939742761703766</v>
      </c>
      <c r="BB262" s="13">
        <v>15</v>
      </c>
      <c r="BC262" s="2">
        <v>0.38968787752661554</v>
      </c>
      <c r="BD262" s="13">
        <v>122</v>
      </c>
      <c r="BE262" s="2">
        <v>1.0722610722610723E-2</v>
      </c>
      <c r="BF262" s="13">
        <v>220</v>
      </c>
      <c r="BH262" s="31">
        <f t="shared" si="48"/>
        <v>16.125</v>
      </c>
      <c r="BI262" s="31">
        <f t="shared" si="49"/>
        <v>3</v>
      </c>
      <c r="BJ262" s="54"/>
    </row>
    <row r="263" spans="1:62">
      <c r="A263" s="48" t="s">
        <v>125</v>
      </c>
      <c r="B263" s="51">
        <v>-10.567968089644978</v>
      </c>
      <c r="C263" s="58">
        <f t="shared" si="40"/>
        <v>2</v>
      </c>
      <c r="D263" s="22"/>
      <c r="E263" s="30">
        <v>0.27872921975454718</v>
      </c>
      <c r="F263" s="58">
        <f t="shared" si="41"/>
        <v>73</v>
      </c>
      <c r="G263" s="32">
        <v>4.9503948671713607E-2</v>
      </c>
      <c r="H263" s="33">
        <v>24</v>
      </c>
      <c r="I263" s="32">
        <v>2.5797669270540901E-2</v>
      </c>
      <c r="J263" s="33">
        <v>1</v>
      </c>
      <c r="K263" s="32">
        <v>0.2778866406462856</v>
      </c>
      <c r="L263" s="33">
        <v>66</v>
      </c>
      <c r="M263" s="22"/>
      <c r="N263" s="30">
        <v>5.0110248608677632E-2</v>
      </c>
      <c r="O263" s="58">
        <f t="shared" si="42"/>
        <v>2</v>
      </c>
      <c r="P263" s="32">
        <v>0.21317433722903611</v>
      </c>
      <c r="Q263" s="33">
        <v>15</v>
      </c>
      <c r="R263" s="32">
        <v>9.0284956979157106E-3</v>
      </c>
      <c r="S263" s="33">
        <v>5</v>
      </c>
      <c r="T263" s="32">
        <v>6.3858914400581293E-2</v>
      </c>
      <c r="U263" s="33">
        <v>3</v>
      </c>
      <c r="V263" s="22"/>
      <c r="W263" s="30">
        <v>6.2875719220084642E-2</v>
      </c>
      <c r="X263" s="58">
        <f t="shared" si="43"/>
        <v>3</v>
      </c>
      <c r="Y263" s="32">
        <v>2.2695035460992909E-2</v>
      </c>
      <c r="Z263" s="35">
        <v>176</v>
      </c>
      <c r="AA263" s="32">
        <v>9.1986397042172291E-2</v>
      </c>
      <c r="AB263" s="35">
        <v>19</v>
      </c>
      <c r="AC263" s="32">
        <v>5.5758369867813573E-2</v>
      </c>
      <c r="AD263" s="35">
        <v>7</v>
      </c>
      <c r="AE263" s="32">
        <v>3.0984984175285196E-2</v>
      </c>
      <c r="AF263" s="35">
        <v>61</v>
      </c>
      <c r="AG263" s="22"/>
      <c r="AH263" s="30">
        <v>0.18487433750254767</v>
      </c>
      <c r="AI263" s="58">
        <f t="shared" si="44"/>
        <v>27</v>
      </c>
      <c r="AJ263" s="32">
        <v>0</v>
      </c>
      <c r="AK263" s="33">
        <v>1</v>
      </c>
      <c r="AL263" s="32">
        <v>4.0034321321215136E-2</v>
      </c>
      <c r="AM263" s="33">
        <v>6</v>
      </c>
      <c r="AN263" s="22"/>
      <c r="AO263" s="30">
        <v>0.25718426667740257</v>
      </c>
      <c r="AP263" s="58">
        <f t="shared" si="45"/>
        <v>12</v>
      </c>
      <c r="AQ263" s="22"/>
      <c r="AR263" s="30">
        <v>0.17154670480671952</v>
      </c>
      <c r="AS263" s="58">
        <f t="shared" si="46"/>
        <v>10</v>
      </c>
      <c r="AT263" s="30">
        <v>0</v>
      </c>
      <c r="AU263" s="31">
        <v>1</v>
      </c>
      <c r="AV263" s="30">
        <v>0.27942116968184744</v>
      </c>
      <c r="AW263" s="31">
        <v>71</v>
      </c>
      <c r="AX263" s="24"/>
      <c r="AY263" s="30">
        <v>0.15076732542735721</v>
      </c>
      <c r="AZ263" s="58">
        <f t="shared" si="47"/>
        <v>13</v>
      </c>
      <c r="BA263" s="3">
        <v>0.48820454895544169</v>
      </c>
      <c r="BB263" s="13">
        <v>139</v>
      </c>
      <c r="BC263" s="2">
        <v>0.13544996737710441</v>
      </c>
      <c r="BD263" s="13">
        <v>13</v>
      </c>
      <c r="BE263" s="2">
        <v>0</v>
      </c>
      <c r="BF263" s="13">
        <v>54</v>
      </c>
      <c r="BH263" s="31">
        <f t="shared" si="48"/>
        <v>17.75</v>
      </c>
      <c r="BI263" s="31">
        <f t="shared" si="49"/>
        <v>3</v>
      </c>
      <c r="BJ263" s="54"/>
    </row>
    <row r="264" spans="1:62">
      <c r="A264" s="48" t="s">
        <v>249</v>
      </c>
      <c r="B264" s="51">
        <v>-12.171253268338344</v>
      </c>
      <c r="C264" s="58">
        <f t="shared" si="40"/>
        <v>1</v>
      </c>
      <c r="D264" s="22"/>
      <c r="E264" s="30">
        <v>0.12364318728521483</v>
      </c>
      <c r="F264" s="58">
        <f t="shared" si="41"/>
        <v>5</v>
      </c>
      <c r="G264" s="32">
        <v>8.659829631001309E-2</v>
      </c>
      <c r="H264" s="33">
        <v>50</v>
      </c>
      <c r="I264" s="32">
        <v>0.56692536537438065</v>
      </c>
      <c r="J264" s="33">
        <v>144</v>
      </c>
      <c r="K264" s="32">
        <v>0.16670066825855448</v>
      </c>
      <c r="L264" s="33">
        <v>22</v>
      </c>
      <c r="M264" s="22"/>
      <c r="N264" s="30">
        <v>0.11246405128578306</v>
      </c>
      <c r="O264" s="58">
        <f t="shared" si="42"/>
        <v>4</v>
      </c>
      <c r="P264" s="32">
        <v>0</v>
      </c>
      <c r="Q264" s="33">
        <v>1</v>
      </c>
      <c r="R264" s="32">
        <v>8.3074196577903395E-3</v>
      </c>
      <c r="S264" s="33">
        <v>3</v>
      </c>
      <c r="T264" s="32">
        <v>0</v>
      </c>
      <c r="U264" s="33">
        <v>1</v>
      </c>
      <c r="V264" s="22"/>
      <c r="W264" s="30">
        <v>5.4859184875083622E-2</v>
      </c>
      <c r="X264" s="58">
        <f t="shared" si="43"/>
        <v>2</v>
      </c>
      <c r="Y264" s="32">
        <v>5.2424639580602884E-3</v>
      </c>
      <c r="Z264" s="35">
        <v>58</v>
      </c>
      <c r="AA264" s="32">
        <v>0</v>
      </c>
      <c r="AB264" s="35">
        <v>1</v>
      </c>
      <c r="AC264" s="32">
        <v>3.4579579623239334E-2</v>
      </c>
      <c r="AD264" s="35">
        <v>3</v>
      </c>
      <c r="AE264" s="32">
        <v>2.5395778364116096E-2</v>
      </c>
      <c r="AF264" s="35">
        <v>50</v>
      </c>
      <c r="AG264" s="22"/>
      <c r="AH264" s="30">
        <v>3.693286907131877E-2</v>
      </c>
      <c r="AI264" s="58">
        <f t="shared" si="44"/>
        <v>2</v>
      </c>
      <c r="AJ264" s="32">
        <v>0.2030952704218853</v>
      </c>
      <c r="AK264" s="33">
        <v>21</v>
      </c>
      <c r="AL264" s="32">
        <v>0.12039206591193614</v>
      </c>
      <c r="AM264" s="33">
        <v>16</v>
      </c>
      <c r="AN264" s="22"/>
      <c r="AO264" s="30">
        <v>0.24318191223976587</v>
      </c>
      <c r="AP264" s="58">
        <f t="shared" si="45"/>
        <v>7</v>
      </c>
      <c r="AQ264" s="22"/>
      <c r="AR264" s="30">
        <v>0.14488673275491681</v>
      </c>
      <c r="AS264" s="58">
        <f t="shared" si="46"/>
        <v>5</v>
      </c>
      <c r="AT264" s="30">
        <v>9.521092462841596E-2</v>
      </c>
      <c r="AU264" s="31">
        <v>4</v>
      </c>
      <c r="AV264" s="30">
        <v>0.10290505901826869</v>
      </c>
      <c r="AW264" s="31">
        <v>3</v>
      </c>
      <c r="AX264" s="24"/>
      <c r="AY264" s="30">
        <v>0.16341744519487253</v>
      </c>
      <c r="AZ264" s="58">
        <f t="shared" si="47"/>
        <v>17</v>
      </c>
      <c r="BA264" s="3">
        <v>1.8050981722107201E-2</v>
      </c>
      <c r="BB264" s="13">
        <v>2</v>
      </c>
      <c r="BC264" s="2">
        <v>0.34811720502903609</v>
      </c>
      <c r="BD264" s="13">
        <v>97</v>
      </c>
      <c r="BE264" s="2">
        <v>0</v>
      </c>
      <c r="BF264" s="13">
        <v>34</v>
      </c>
      <c r="BH264" s="31">
        <f t="shared" si="48"/>
        <v>5.375</v>
      </c>
      <c r="BI264" s="31">
        <f t="shared" si="49"/>
        <v>1</v>
      </c>
      <c r="BJ264" s="54"/>
    </row>
    <row r="265" spans="1:62">
      <c r="A265" s="48" t="s">
        <v>151</v>
      </c>
      <c r="B265" s="37">
        <f>MAX(B3:B264)</f>
        <v>16.770879267120534</v>
      </c>
      <c r="C265" s="23"/>
      <c r="D265" s="23"/>
      <c r="E265" s="37">
        <f>MAX(E3:E264)</f>
        <v>0.81691885759028093</v>
      </c>
      <c r="F265" s="37"/>
      <c r="G265" s="37">
        <f>MAX(G3:G264)</f>
        <v>1</v>
      </c>
      <c r="H265" s="37"/>
      <c r="I265" s="37">
        <f>MAX(I3:I264)</f>
        <v>0.96363847583643125</v>
      </c>
      <c r="J265" s="38"/>
      <c r="K265" s="37">
        <f>MAX(K3:K264)</f>
        <v>1</v>
      </c>
      <c r="L265" s="22"/>
      <c r="M265" s="22"/>
      <c r="N265" s="37">
        <f>MAX(N3:N264)</f>
        <v>0.69592676907311202</v>
      </c>
      <c r="O265" s="37"/>
      <c r="P265" s="37">
        <f>MAX(P3:P264)</f>
        <v>1</v>
      </c>
      <c r="Q265" s="37"/>
      <c r="R265" s="37">
        <f>MAX(R3:R264)</f>
        <v>1</v>
      </c>
      <c r="S265" s="37"/>
      <c r="T265" s="37">
        <f>MAX(T3:T264)</f>
        <v>1</v>
      </c>
      <c r="U265" s="22"/>
      <c r="V265" s="22"/>
      <c r="W265" s="37">
        <f>MAX(W3:W264)</f>
        <v>0.4911221364132623</v>
      </c>
      <c r="X265" s="37"/>
      <c r="Y265" s="37">
        <f>MAX(Y3:Y264)</f>
        <v>1</v>
      </c>
      <c r="Z265" s="37"/>
      <c r="AA265" s="37">
        <f>MAX(AA3:AA264)</f>
        <v>1</v>
      </c>
      <c r="AB265" s="37"/>
      <c r="AC265" s="37">
        <f>MAX(AC3:AC264)</f>
        <v>0.83033937191249252</v>
      </c>
      <c r="AD265" s="37"/>
      <c r="AE265" s="37">
        <f>MAX(AE3:AE264)</f>
        <v>1</v>
      </c>
      <c r="AF265" s="22"/>
      <c r="AG265" s="22"/>
      <c r="AH265" s="37">
        <f>MAX(AH3:AH264)</f>
        <v>0.97515555954497912</v>
      </c>
      <c r="AI265" s="37"/>
      <c r="AJ265" s="37">
        <f>MAX(AJ3:AJ264)</f>
        <v>1</v>
      </c>
      <c r="AK265" s="37"/>
      <c r="AL265" s="37">
        <f>MAX(AL3:AL264)</f>
        <v>1</v>
      </c>
      <c r="AM265" s="22"/>
      <c r="AN265" s="22"/>
      <c r="AO265" s="37">
        <f>MAX(AO3:AO264)</f>
        <v>0.99245093316188737</v>
      </c>
      <c r="AP265" s="37"/>
      <c r="AQ265" s="22"/>
      <c r="AR265" s="37">
        <f>MAX(AR3:AR264)</f>
        <v>0.7892056948941959</v>
      </c>
      <c r="AS265" s="37"/>
      <c r="AT265" s="37">
        <f>MAX(AT3:AT264)</f>
        <v>1</v>
      </c>
      <c r="AU265" s="37"/>
      <c r="AV265" s="37">
        <f>MAX(AV3:AV264)</f>
        <v>1</v>
      </c>
      <c r="AW265" s="22"/>
      <c r="AX265" s="22"/>
      <c r="AY265" s="37">
        <f>MAX(AY3:AY264)</f>
        <v>0.80730336851316131</v>
      </c>
      <c r="AZ265" s="37"/>
      <c r="BA265" s="4">
        <f>MAX(BA3:BA264)</f>
        <v>1</v>
      </c>
      <c r="BB265" s="9"/>
      <c r="BC265" s="6">
        <f>MAX(BC3:BC264)</f>
        <v>1</v>
      </c>
      <c r="BD265" s="9"/>
      <c r="BE265" s="6">
        <f>MAX(BE3:BE264)</f>
        <v>1</v>
      </c>
      <c r="BF265" s="5"/>
      <c r="BG265" s="55" t="s">
        <v>8</v>
      </c>
      <c r="BH265" s="37">
        <f>MAX(BH3:BH264)</f>
        <v>256.25</v>
      </c>
    </row>
    <row r="266" spans="1:62">
      <c r="A266" s="48" t="s">
        <v>152</v>
      </c>
      <c r="B266" s="37">
        <f>MIN(B3:B265)</f>
        <v>-12.171253268338344</v>
      </c>
      <c r="C266" s="23"/>
      <c r="D266" s="23"/>
      <c r="E266" s="37">
        <f>MIN(E3:E265)</f>
        <v>8.7411785526334482E-2</v>
      </c>
      <c r="F266" s="37"/>
      <c r="G266" s="37">
        <f>MIN(G3:G265)</f>
        <v>0</v>
      </c>
      <c r="H266" s="37"/>
      <c r="I266" s="37">
        <f>MIN(I3:I265)</f>
        <v>2.5797669270540901E-2</v>
      </c>
      <c r="J266" s="37"/>
      <c r="K266" s="37">
        <f>MIN(K3:K265)</f>
        <v>0</v>
      </c>
      <c r="L266" s="22"/>
      <c r="M266" s="22"/>
      <c r="N266" s="37">
        <f>MIN(N3:N265)</f>
        <v>4.2489655379909154E-2</v>
      </c>
      <c r="O266" s="37"/>
      <c r="P266" s="37">
        <f>MIN(P3:P265)</f>
        <v>0</v>
      </c>
      <c r="Q266" s="37"/>
      <c r="R266" s="37">
        <f>MIN(R3:R265)</f>
        <v>0</v>
      </c>
      <c r="S266" s="37"/>
      <c r="T266" s="37">
        <f>MIN(T3:T265)</f>
        <v>0</v>
      </c>
      <c r="U266" s="22"/>
      <c r="V266" s="22"/>
      <c r="W266" s="37">
        <f>MIN(W3:W265)</f>
        <v>4.2632064892259069E-2</v>
      </c>
      <c r="X266" s="37"/>
      <c r="Y266" s="37">
        <f>MIN(Y3:Y265)</f>
        <v>0</v>
      </c>
      <c r="Z266" s="37"/>
      <c r="AA266" s="37">
        <f>MIN(AA3:AA265)</f>
        <v>0</v>
      </c>
      <c r="AB266" s="37"/>
      <c r="AC266" s="37">
        <f>MIN(AC3:AC265)</f>
        <v>3.0965331371632585E-2</v>
      </c>
      <c r="AD266" s="37"/>
      <c r="AE266" s="37">
        <f>MIN(AE3:AE265)</f>
        <v>0</v>
      </c>
      <c r="AF266" s="22"/>
      <c r="AG266" s="22"/>
      <c r="AH266" s="37">
        <f>MIN(AH3:AH265)</f>
        <v>1.2860608333442155E-2</v>
      </c>
      <c r="AI266" s="37"/>
      <c r="AJ266" s="37">
        <f>MIN(AJ3:AJ265)</f>
        <v>0</v>
      </c>
      <c r="AK266" s="37"/>
      <c r="AL266" s="37">
        <f>MIN(AL3:AL265)</f>
        <v>0</v>
      </c>
      <c r="AM266" s="22"/>
      <c r="AN266" s="22"/>
      <c r="AO266" s="37">
        <f>MIN(AO3:AO265)</f>
        <v>0.14180041255300885</v>
      </c>
      <c r="AP266" s="37"/>
      <c r="AQ266" s="22"/>
      <c r="AR266" s="37">
        <f>MIN(AR3:AR265)</f>
        <v>9.5533088131534119E-2</v>
      </c>
      <c r="AS266" s="37"/>
      <c r="AT266" s="37">
        <f>MIN(AT3:AT265)</f>
        <v>0</v>
      </c>
      <c r="AU266" s="37"/>
      <c r="AV266" s="37">
        <f>MIN(AV3:AV265)</f>
        <v>0</v>
      </c>
      <c r="AW266" s="22"/>
      <c r="AX266" s="22"/>
      <c r="AY266" s="37">
        <f>MIN(AY3:AY265)</f>
        <v>7.2771599614159785E-2</v>
      </c>
      <c r="AZ266" s="37"/>
      <c r="BA266" s="4">
        <f>MIN(BA3:BA265)</f>
        <v>0</v>
      </c>
      <c r="BB266" s="9"/>
      <c r="BC266" s="6">
        <f>MIN(BC3:BC265)</f>
        <v>0</v>
      </c>
      <c r="BD266" s="9"/>
      <c r="BE266" s="6">
        <f>MIN(BE3:BE265)</f>
        <v>-4.662004662004662E-4</v>
      </c>
      <c r="BF266" s="5"/>
      <c r="BG266" s="55" t="s">
        <v>8</v>
      </c>
      <c r="BH266" s="37">
        <f>MIN(BH3:BH265)</f>
        <v>5.375</v>
      </c>
      <c r="BJ266" s="54"/>
    </row>
    <row r="267" spans="1:62">
      <c r="A267" s="48" t="s">
        <v>153</v>
      </c>
      <c r="B267" s="37">
        <f>B265-B266</f>
        <v>28.942132535458878</v>
      </c>
      <c r="C267" s="23"/>
      <c r="D267" s="23"/>
      <c r="E267" s="37">
        <f>E265-E266</f>
        <v>0.72950707206394649</v>
      </c>
      <c r="F267" s="37"/>
      <c r="G267" s="37">
        <f>G265-G266</f>
        <v>1</v>
      </c>
      <c r="H267" s="37"/>
      <c r="I267" s="37">
        <f>I265-I266</f>
        <v>0.93784080656589031</v>
      </c>
      <c r="J267" s="37"/>
      <c r="K267" s="37">
        <f>K265-K266</f>
        <v>1</v>
      </c>
      <c r="L267" s="22"/>
      <c r="M267" s="22"/>
      <c r="N267" s="37">
        <f>N265-N266</f>
        <v>0.6534371136932029</v>
      </c>
      <c r="O267" s="37"/>
      <c r="P267" s="37">
        <f>P265-P266</f>
        <v>1</v>
      </c>
      <c r="Q267" s="37"/>
      <c r="R267" s="37">
        <f>R265-R266</f>
        <v>1</v>
      </c>
      <c r="S267" s="37"/>
      <c r="T267" s="37">
        <f>T265-T266</f>
        <v>1</v>
      </c>
      <c r="U267" s="22"/>
      <c r="V267" s="22"/>
      <c r="W267" s="37">
        <f>W265-W266</f>
        <v>0.44849007152100323</v>
      </c>
      <c r="X267" s="37"/>
      <c r="Y267" s="37">
        <f>Y265-Y266</f>
        <v>1</v>
      </c>
      <c r="Z267" s="37"/>
      <c r="AA267" s="37">
        <f>AA265-AA266</f>
        <v>1</v>
      </c>
      <c r="AB267" s="37"/>
      <c r="AC267" s="37">
        <f>AC265-AC266</f>
        <v>0.79937404054085992</v>
      </c>
      <c r="AD267" s="37"/>
      <c r="AE267" s="37">
        <f>AE265-AE266</f>
        <v>1</v>
      </c>
      <c r="AF267" s="22"/>
      <c r="AG267" s="22"/>
      <c r="AH267" s="37">
        <f>AH265-AH266</f>
        <v>0.96229495121153696</v>
      </c>
      <c r="AI267" s="37"/>
      <c r="AJ267" s="37">
        <f>AJ265-AJ266</f>
        <v>1</v>
      </c>
      <c r="AK267" s="37"/>
      <c r="AL267" s="37">
        <f>AL265-AL266</f>
        <v>1</v>
      </c>
      <c r="AM267" s="22"/>
      <c r="AN267" s="22"/>
      <c r="AO267" s="37">
        <f>AO265-AO266</f>
        <v>0.85065052060887858</v>
      </c>
      <c r="AP267" s="37"/>
      <c r="AQ267" s="22"/>
      <c r="AR267" s="37">
        <f>AR265-AR266</f>
        <v>0.69367260676266174</v>
      </c>
      <c r="AS267" s="37"/>
      <c r="AT267" s="37">
        <f>AT265-AT266</f>
        <v>1</v>
      </c>
      <c r="AU267" s="37"/>
      <c r="AV267" s="37">
        <f>AV265-AV266</f>
        <v>1</v>
      </c>
      <c r="AW267" s="22"/>
      <c r="AX267" s="22"/>
      <c r="AY267" s="37">
        <f>AY265-AY266</f>
        <v>0.73453176889900151</v>
      </c>
      <c r="AZ267" s="37"/>
      <c r="BA267" s="4">
        <f>BA265-BA266</f>
        <v>1</v>
      </c>
      <c r="BB267" s="9"/>
      <c r="BC267" s="6">
        <f>BC265-BC266</f>
        <v>1</v>
      </c>
      <c r="BD267" s="9"/>
      <c r="BE267" s="6">
        <f>BE265-BE266</f>
        <v>1.0004662004662004</v>
      </c>
      <c r="BF267" s="5"/>
      <c r="BG267" s="55" t="s">
        <v>8</v>
      </c>
      <c r="BH267" s="37">
        <f>BH265-BH266</f>
        <v>250.875</v>
      </c>
    </row>
    <row r="268" spans="1:62">
      <c r="A268" s="49" t="s">
        <v>154</v>
      </c>
      <c r="B268" s="39">
        <f>AVERAGE(B3:B264)</f>
        <v>-4.7459915556495238E-15</v>
      </c>
      <c r="C268" s="23"/>
      <c r="D268" s="23"/>
      <c r="E268" s="40">
        <f>AVERAGE(E3:E264)</f>
        <v>0.37942214809042341</v>
      </c>
      <c r="F268" s="41"/>
      <c r="G268" s="40">
        <f>AVERAGE(G3:G264)</f>
        <v>0.18948230115609135</v>
      </c>
      <c r="H268" s="41"/>
      <c r="I268" s="40">
        <f>AVERAGE(I3:I264)</f>
        <v>0.55875270560915824</v>
      </c>
      <c r="J268" s="41"/>
      <c r="K268" s="40">
        <f>AVERAGE(K3:K264)</f>
        <v>0.41815351784373972</v>
      </c>
      <c r="L268" s="22"/>
      <c r="M268" s="22"/>
      <c r="N268" s="40">
        <f>AVERAGE(N3:N264)</f>
        <v>0.35531324678319448</v>
      </c>
      <c r="O268" s="41"/>
      <c r="P268" s="40">
        <f>AVERAGE(P3:P264)</f>
        <v>0.50717447019274975</v>
      </c>
      <c r="Q268" s="41"/>
      <c r="R268" s="40">
        <f>AVERAGE(R3:R264)</f>
        <v>0.22795243733879642</v>
      </c>
      <c r="S268" s="41"/>
      <c r="T268" s="40">
        <f>AVERAGE(T3:T264)</f>
        <v>0.51957219728535786</v>
      </c>
      <c r="U268" s="22"/>
      <c r="V268" s="22"/>
      <c r="W268" s="40">
        <f>AVERAGE(W3:W264)</f>
        <v>0.21054302441974102</v>
      </c>
      <c r="X268" s="41"/>
      <c r="Y268" s="40">
        <f>AVERAGE(Y3:Y264)</f>
        <v>4.0437992270755632E-2</v>
      </c>
      <c r="Z268" s="41"/>
      <c r="AA268" s="40">
        <f>AVERAGE(AA3:AA264)</f>
        <v>0.3348821373435128</v>
      </c>
      <c r="AB268" s="41"/>
      <c r="AC268" s="40">
        <f>AVERAGE(AC3:AC264)</f>
        <v>0.21899037063535071</v>
      </c>
      <c r="AD268" s="41"/>
      <c r="AE268" s="40">
        <f>AVERAGE(AE3:AE264)</f>
        <v>0.18822354619783696</v>
      </c>
      <c r="AF268" s="22"/>
      <c r="AG268" s="22"/>
      <c r="AH268" s="40">
        <f>AVERAGE(AH3:AH264)</f>
        <v>0.37438465925778919</v>
      </c>
      <c r="AI268" s="41"/>
      <c r="AJ268" s="40">
        <f>AVERAGE(AJ3:AJ264)</f>
        <v>0.43650841980585903</v>
      </c>
      <c r="AK268" s="41"/>
      <c r="AL268" s="40">
        <f>AVERAGE(AL3:AL264)</f>
        <v>0.34242255408125538</v>
      </c>
      <c r="AM268" s="22"/>
      <c r="AN268" s="22"/>
      <c r="AO268" s="40">
        <f>AVERAGE(AO3:AO264)</f>
        <v>0.52936724225486398</v>
      </c>
      <c r="AP268" s="41"/>
      <c r="AQ268" s="22"/>
      <c r="AR268" s="40">
        <f>AVERAGE(AR3:AR264)</f>
        <v>0.41310620881459797</v>
      </c>
      <c r="AS268" s="41"/>
      <c r="AT268" s="40">
        <f>AVERAGE(AT3:AT264)</f>
        <v>0.49282967899077518</v>
      </c>
      <c r="AU268" s="41"/>
      <c r="AV268" s="40">
        <f>AVERAGE(AV3:AV264)</f>
        <v>0.37973207898737188</v>
      </c>
      <c r="AW268" s="22"/>
      <c r="AX268" s="22"/>
      <c r="AY268" s="40">
        <f>AVERAGE(AY3:AY264)</f>
        <v>0.30856475753102341</v>
      </c>
      <c r="AZ268" s="41"/>
      <c r="BA268" s="18">
        <f>AVERAGE(BA3:BA264)</f>
        <v>0.47087435079527401</v>
      </c>
      <c r="BB268" s="10"/>
      <c r="BC268" s="15">
        <f>AVERAGE(BC3:BC264)</f>
        <v>0.41459698180409305</v>
      </c>
      <c r="BD268" s="10"/>
      <c r="BE268" s="15">
        <f>AVERAGE(BE3:BE264)</f>
        <v>1.339703553444011E-2</v>
      </c>
      <c r="BF268" s="5"/>
      <c r="BG268" s="55" t="s">
        <v>8</v>
      </c>
      <c r="BH268" s="40">
        <f>AVERAGE(BH3:BH264)</f>
        <v>131.5</v>
      </c>
    </row>
    <row r="269" spans="1:62" ht="13.5" thickBot="1">
      <c r="A269" s="48" t="s">
        <v>155</v>
      </c>
      <c r="B269" s="37">
        <f>STDEVP(B3:B264)</f>
        <v>5.7101688033676803</v>
      </c>
      <c r="C269" s="23"/>
      <c r="D269" s="23"/>
      <c r="E269" s="42">
        <f>STDEVP(E3:E264)</f>
        <v>0.13667349757559591</v>
      </c>
      <c r="F269" s="42"/>
      <c r="G269" s="42">
        <f>STDEVP(G3:G264)</f>
        <v>0.12750814442865624</v>
      </c>
      <c r="H269" s="42"/>
      <c r="I269" s="42">
        <f>STDEVP(I3:I264)</f>
        <v>0.15270483580504121</v>
      </c>
      <c r="J269" s="42"/>
      <c r="K269" s="42">
        <f>STDEVP(K3:K264)</f>
        <v>0.18688072647279441</v>
      </c>
      <c r="L269" s="22"/>
      <c r="M269" s="22"/>
      <c r="N269" s="42">
        <f>STDEVP(N3:N264)</f>
        <v>0.12173913499140508</v>
      </c>
      <c r="O269" s="42"/>
      <c r="P269" s="42">
        <f>STDEVP(P3:P264)</f>
        <v>0.1827096258776813</v>
      </c>
      <c r="Q269" s="42"/>
      <c r="R269" s="42">
        <f>STDEVP(R3:R264)</f>
        <v>0.17023655223926659</v>
      </c>
      <c r="S269" s="42"/>
      <c r="T269" s="42">
        <f>STDEVP(T3:T264)</f>
        <v>0.18165417191591918</v>
      </c>
      <c r="U269" s="22"/>
      <c r="V269" s="22"/>
      <c r="W269" s="42">
        <f>STDEVP(W3:W264)</f>
        <v>8.9488831666641039E-2</v>
      </c>
      <c r="X269" s="42"/>
      <c r="Y269" s="42">
        <f>STDEVP(Y3:Y264)</f>
        <v>9.4060639312364122E-2</v>
      </c>
      <c r="Z269" s="42"/>
      <c r="AA269" s="42">
        <f>STDEVP(AA3:AA264)</f>
        <v>0.18665430247087181</v>
      </c>
      <c r="AB269" s="42"/>
      <c r="AC269" s="42">
        <f>STDEVP(AC3:AC264)</f>
        <v>0.14622219975819417</v>
      </c>
      <c r="AD269" s="42"/>
      <c r="AE269" s="42">
        <f>STDEVP(AE3:AE264)</f>
        <v>0.19150543339227835</v>
      </c>
      <c r="AF269" s="22"/>
      <c r="AG269" s="22"/>
      <c r="AH269" s="42">
        <f>STDEVP(AH3:AH264)</f>
        <v>0.19656616633383053</v>
      </c>
      <c r="AI269" s="42"/>
      <c r="AJ269" s="42">
        <f>STDEVP(AJ3:AJ264)</f>
        <v>0.20348492247040287</v>
      </c>
      <c r="AK269" s="42"/>
      <c r="AL269" s="42">
        <f>STDEVP(AL3:AL264)</f>
        <v>0.20108441113736797</v>
      </c>
      <c r="AM269" s="22"/>
      <c r="AN269" s="22"/>
      <c r="AO269" s="42">
        <f>STDEVP(AO3:AO264)</f>
        <v>0.1608076426321389</v>
      </c>
      <c r="AP269" s="42"/>
      <c r="AQ269" s="22"/>
      <c r="AR269" s="42">
        <f>STDEVP(AR3:AR264)</f>
        <v>0.15688619322072384</v>
      </c>
      <c r="AS269" s="42"/>
      <c r="AT269" s="42">
        <f>STDEVP(AT3:AT264)</f>
        <v>0.17053603365196479</v>
      </c>
      <c r="AU269" s="42"/>
      <c r="AV269" s="42">
        <f>STDEVP(AV3:AV264)</f>
        <v>0.14904143375768641</v>
      </c>
      <c r="AW269" s="22"/>
      <c r="AX269" s="22"/>
      <c r="AY269" s="42">
        <f>STDEVP(AY3:AY264)</f>
        <v>0.10678822161036286</v>
      </c>
      <c r="AZ269" s="42"/>
      <c r="BA269" s="16">
        <f>STDEVP(BA3:BA264)</f>
        <v>0.17843306806107237</v>
      </c>
      <c r="BB269" s="11"/>
      <c r="BC269" s="7">
        <f>STDEVP(BC3:BC264)</f>
        <v>0.1830424672098051</v>
      </c>
      <c r="BD269" s="11"/>
      <c r="BE269" s="7">
        <f>STDEVP(BE3:BE264)</f>
        <v>6.8626224162295246E-2</v>
      </c>
      <c r="BF269" s="8"/>
      <c r="BG269" s="55" t="s">
        <v>8</v>
      </c>
      <c r="BH269" s="42">
        <f>STDEVP(BH3:BH264)</f>
        <v>63.369516415126782</v>
      </c>
    </row>
    <row r="270" spans="1:62">
      <c r="A270" s="19"/>
    </row>
    <row r="271" spans="1:62">
      <c r="A271" s="19"/>
      <c r="B271" t="s">
        <v>8</v>
      </c>
      <c r="C271" t="s">
        <v>8</v>
      </c>
      <c r="E271" t="s">
        <v>8</v>
      </c>
      <c r="F271" t="s">
        <v>8</v>
      </c>
      <c r="N271" t="s">
        <v>8</v>
      </c>
      <c r="O271" t="s">
        <v>8</v>
      </c>
      <c r="W271" s="55" t="s">
        <v>8</v>
      </c>
      <c r="X271" s="55" t="s">
        <v>8</v>
      </c>
      <c r="AH271" s="55" t="s">
        <v>8</v>
      </c>
      <c r="AI271" s="55" t="s">
        <v>8</v>
      </c>
      <c r="AO271" s="55" t="s">
        <v>8</v>
      </c>
      <c r="AP271" s="55" t="s">
        <v>8</v>
      </c>
      <c r="AR271" s="55" t="s">
        <v>8</v>
      </c>
      <c r="AS271" s="55" t="s">
        <v>8</v>
      </c>
      <c r="AY271" s="55" t="s">
        <v>8</v>
      </c>
      <c r="AZ271" s="55" t="s">
        <v>8</v>
      </c>
    </row>
    <row r="272" spans="1:62">
      <c r="A272" s="19"/>
    </row>
    <row r="273" spans="1:1">
      <c r="A273" s="19"/>
    </row>
    <row r="274" spans="1:1">
      <c r="A274" s="19"/>
    </row>
    <row r="275" spans="1:1">
      <c r="A275" s="19"/>
    </row>
    <row r="276" spans="1:1">
      <c r="A276" s="19"/>
    </row>
    <row r="277" spans="1:1">
      <c r="A277" s="19"/>
    </row>
    <row r="278" spans="1:1">
      <c r="A278" s="19"/>
    </row>
    <row r="279" spans="1:1">
      <c r="A279" s="19"/>
    </row>
    <row r="280" spans="1:1">
      <c r="A280" s="19"/>
    </row>
    <row r="281" spans="1:1">
      <c r="A281" s="19"/>
    </row>
    <row r="282" spans="1:1">
      <c r="A282" s="19"/>
    </row>
    <row r="283" spans="1:1">
      <c r="A283" s="19"/>
    </row>
    <row r="284" spans="1:1">
      <c r="A284" s="19"/>
    </row>
    <row r="285" spans="1:1">
      <c r="A285" s="19"/>
    </row>
    <row r="286" spans="1:1">
      <c r="A286" s="19"/>
    </row>
    <row r="287" spans="1:1">
      <c r="A287" s="19"/>
    </row>
    <row r="288" spans="1:1">
      <c r="A288" s="19"/>
    </row>
    <row r="289" spans="1:1">
      <c r="A289" s="19"/>
    </row>
    <row r="290" spans="1:1">
      <c r="A290" s="19"/>
    </row>
    <row r="291" spans="1:1">
      <c r="A291" s="19"/>
    </row>
    <row r="292" spans="1:1">
      <c r="A292" s="19"/>
    </row>
    <row r="293" spans="1:1">
      <c r="A293" s="19"/>
    </row>
    <row r="294" spans="1:1">
      <c r="A294" s="19"/>
    </row>
    <row r="295" spans="1:1">
      <c r="A295" s="19"/>
    </row>
    <row r="296" spans="1:1">
      <c r="A296" s="19"/>
    </row>
    <row r="297" spans="1:1">
      <c r="A297" s="19"/>
    </row>
    <row r="298" spans="1:1">
      <c r="A298" s="19"/>
    </row>
    <row r="299" spans="1:1">
      <c r="A299" s="19"/>
    </row>
    <row r="300" spans="1:1">
      <c r="A300" s="19"/>
    </row>
    <row r="301" spans="1:1">
      <c r="A301" s="19"/>
    </row>
    <row r="302" spans="1:1">
      <c r="A302" s="19"/>
    </row>
    <row r="303" spans="1:1">
      <c r="A303" s="19"/>
    </row>
    <row r="304" spans="1:1">
      <c r="A304" s="19"/>
    </row>
    <row r="305" spans="1:1">
      <c r="A305" s="19"/>
    </row>
    <row r="306" spans="1:1">
      <c r="A306" s="19"/>
    </row>
    <row r="307" spans="1:1">
      <c r="A307" s="19"/>
    </row>
    <row r="308" spans="1:1">
      <c r="A308" s="19"/>
    </row>
    <row r="309" spans="1:1">
      <c r="A309" s="19"/>
    </row>
    <row r="310" spans="1:1">
      <c r="A310" s="19"/>
    </row>
    <row r="311" spans="1:1">
      <c r="A311" s="19"/>
    </row>
    <row r="312" spans="1:1">
      <c r="A312" s="19"/>
    </row>
    <row r="313" spans="1:1">
      <c r="A313" s="19"/>
    </row>
    <row r="314" spans="1:1">
      <c r="A314" s="19"/>
    </row>
    <row r="315" spans="1:1">
      <c r="A315" s="19"/>
    </row>
    <row r="316" spans="1:1">
      <c r="A316" s="19"/>
    </row>
    <row r="317" spans="1:1">
      <c r="A317" s="19"/>
    </row>
    <row r="318" spans="1:1">
      <c r="A318" s="19"/>
    </row>
    <row r="319" spans="1:1">
      <c r="A319" s="19"/>
    </row>
    <row r="320" spans="1:1">
      <c r="A320" s="19"/>
    </row>
    <row r="321" spans="1:1">
      <c r="A321" s="19"/>
    </row>
    <row r="322" spans="1:1">
      <c r="A322" s="19"/>
    </row>
    <row r="323" spans="1:1">
      <c r="A323" s="19"/>
    </row>
    <row r="324" spans="1:1">
      <c r="A324" s="19"/>
    </row>
    <row r="325" spans="1:1">
      <c r="A325" s="19"/>
    </row>
    <row r="326" spans="1:1">
      <c r="A326" s="19"/>
    </row>
    <row r="327" spans="1:1">
      <c r="A327" s="19"/>
    </row>
    <row r="328" spans="1:1">
      <c r="A328" s="19"/>
    </row>
    <row r="329" spans="1:1">
      <c r="A329" s="19"/>
    </row>
    <row r="330" spans="1:1">
      <c r="A330" s="19"/>
    </row>
    <row r="331" spans="1:1">
      <c r="A331" s="19"/>
    </row>
    <row r="332" spans="1:1">
      <c r="A332" s="19"/>
    </row>
    <row r="333" spans="1:1">
      <c r="A333" s="19"/>
    </row>
    <row r="334" spans="1:1">
      <c r="A334" s="19"/>
    </row>
    <row r="335" spans="1:1">
      <c r="A335" s="19"/>
    </row>
    <row r="336" spans="1:1">
      <c r="A336" s="19"/>
    </row>
    <row r="337" spans="1:1">
      <c r="A337" s="19"/>
    </row>
    <row r="338" spans="1:1">
      <c r="A338" s="19"/>
    </row>
    <row r="339" spans="1:1">
      <c r="A339" s="19"/>
    </row>
    <row r="340" spans="1:1">
      <c r="A340" s="19"/>
    </row>
    <row r="341" spans="1:1">
      <c r="A341" s="19"/>
    </row>
    <row r="342" spans="1:1">
      <c r="A342" s="19"/>
    </row>
    <row r="343" spans="1:1">
      <c r="A343" s="19"/>
    </row>
    <row r="344" spans="1:1">
      <c r="A344" s="19"/>
    </row>
    <row r="345" spans="1:1">
      <c r="A345" s="19"/>
    </row>
    <row r="346" spans="1:1">
      <c r="A346" s="19"/>
    </row>
    <row r="347" spans="1:1">
      <c r="A347" s="19"/>
    </row>
    <row r="348" spans="1:1">
      <c r="A348" s="19"/>
    </row>
    <row r="349" spans="1:1">
      <c r="A349" s="19"/>
    </row>
    <row r="350" spans="1:1">
      <c r="A350" s="19"/>
    </row>
    <row r="351" spans="1:1">
      <c r="A351" s="19"/>
    </row>
    <row r="352" spans="1:1">
      <c r="A352" s="19"/>
    </row>
    <row r="353" spans="1:1">
      <c r="A353" s="19"/>
    </row>
    <row r="354" spans="1:1">
      <c r="A354" s="19"/>
    </row>
    <row r="355" spans="1:1">
      <c r="A355" s="19"/>
    </row>
    <row r="356" spans="1:1">
      <c r="A356" s="19"/>
    </row>
    <row r="357" spans="1:1">
      <c r="A357" s="19"/>
    </row>
    <row r="358" spans="1:1">
      <c r="A358" s="19"/>
    </row>
    <row r="359" spans="1:1">
      <c r="A359" s="19"/>
    </row>
    <row r="360" spans="1:1">
      <c r="A360" s="19"/>
    </row>
    <row r="361" spans="1:1">
      <c r="A361" s="19"/>
    </row>
    <row r="362" spans="1:1">
      <c r="A362" s="19"/>
    </row>
    <row r="363" spans="1:1">
      <c r="A363" s="19"/>
    </row>
    <row r="364" spans="1:1">
      <c r="A364" s="19"/>
    </row>
    <row r="365" spans="1:1">
      <c r="A365" s="19"/>
    </row>
    <row r="366" spans="1:1">
      <c r="A366" s="19"/>
    </row>
    <row r="367" spans="1:1">
      <c r="A367" s="19"/>
    </row>
    <row r="368" spans="1:1">
      <c r="A368" s="19"/>
    </row>
    <row r="369" spans="1:1">
      <c r="A369" s="19"/>
    </row>
    <row r="370" spans="1:1">
      <c r="A370" s="19"/>
    </row>
    <row r="371" spans="1:1">
      <c r="A371" s="19"/>
    </row>
    <row r="372" spans="1:1">
      <c r="A372" s="19"/>
    </row>
    <row r="373" spans="1:1">
      <c r="A373" s="19"/>
    </row>
    <row r="374" spans="1:1">
      <c r="A374" s="19"/>
    </row>
    <row r="375" spans="1:1">
      <c r="A375" s="19"/>
    </row>
    <row r="376" spans="1:1">
      <c r="A376" s="19"/>
    </row>
    <row r="377" spans="1:1">
      <c r="A377" s="19"/>
    </row>
    <row r="378" spans="1:1">
      <c r="A378" s="19"/>
    </row>
    <row r="379" spans="1:1">
      <c r="A379" s="19"/>
    </row>
    <row r="380" spans="1:1">
      <c r="A380" s="19"/>
    </row>
    <row r="381" spans="1:1">
      <c r="A381" s="19"/>
    </row>
    <row r="382" spans="1:1">
      <c r="A382" s="19"/>
    </row>
    <row r="383" spans="1:1">
      <c r="A383" s="19"/>
    </row>
    <row r="384" spans="1:1">
      <c r="A384" s="19"/>
    </row>
    <row r="385" spans="1:1">
      <c r="A385" s="19"/>
    </row>
    <row r="386" spans="1:1">
      <c r="A386" s="19"/>
    </row>
    <row r="387" spans="1:1">
      <c r="A387" s="19"/>
    </row>
    <row r="388" spans="1:1">
      <c r="A388" s="19"/>
    </row>
    <row r="389" spans="1:1">
      <c r="A389" s="19"/>
    </row>
    <row r="390" spans="1:1">
      <c r="A390" s="19"/>
    </row>
    <row r="391" spans="1:1">
      <c r="A391" s="19"/>
    </row>
    <row r="392" spans="1:1">
      <c r="A392" s="19"/>
    </row>
    <row r="393" spans="1:1">
      <c r="A393" s="19"/>
    </row>
    <row r="394" spans="1:1">
      <c r="A394" s="19"/>
    </row>
    <row r="395" spans="1:1">
      <c r="A395" s="19"/>
    </row>
    <row r="396" spans="1:1">
      <c r="A396" s="19"/>
    </row>
    <row r="397" spans="1:1">
      <c r="A397" s="19"/>
    </row>
    <row r="398" spans="1:1">
      <c r="A398" s="19"/>
    </row>
    <row r="399" spans="1:1">
      <c r="A399" s="19"/>
    </row>
    <row r="400" spans="1:1">
      <c r="A400" s="19"/>
    </row>
    <row r="401" spans="1:1">
      <c r="A401" s="19"/>
    </row>
    <row r="402" spans="1:1">
      <c r="A402" s="19"/>
    </row>
    <row r="403" spans="1:1">
      <c r="A403" s="19"/>
    </row>
    <row r="404" spans="1:1">
      <c r="A404" s="19"/>
    </row>
    <row r="405" spans="1:1">
      <c r="A405" s="19"/>
    </row>
    <row r="406" spans="1:1">
      <c r="A406" s="19"/>
    </row>
    <row r="407" spans="1:1">
      <c r="A407" s="19"/>
    </row>
    <row r="408" spans="1:1">
      <c r="A408" s="19"/>
    </row>
    <row r="409" spans="1:1">
      <c r="A409" s="19"/>
    </row>
    <row r="410" spans="1:1">
      <c r="A410" s="19"/>
    </row>
    <row r="411" spans="1:1">
      <c r="A411" s="19"/>
    </row>
    <row r="412" spans="1:1">
      <c r="A412" s="19"/>
    </row>
    <row r="413" spans="1:1">
      <c r="A413" s="19"/>
    </row>
    <row r="414" spans="1:1">
      <c r="A414" s="19"/>
    </row>
    <row r="415" spans="1:1">
      <c r="A415" s="19"/>
    </row>
    <row r="416" spans="1:1">
      <c r="A416" s="19"/>
    </row>
    <row r="417" spans="1:1">
      <c r="A417" s="19"/>
    </row>
    <row r="418" spans="1:1">
      <c r="A418" s="19"/>
    </row>
    <row r="419" spans="1:1">
      <c r="A419" s="19"/>
    </row>
    <row r="420" spans="1:1">
      <c r="A420" s="19"/>
    </row>
    <row r="421" spans="1:1">
      <c r="A421" s="19"/>
    </row>
    <row r="422" spans="1:1">
      <c r="A422" s="19"/>
    </row>
    <row r="423" spans="1:1">
      <c r="A423" s="19"/>
    </row>
    <row r="424" spans="1:1">
      <c r="A424" s="19"/>
    </row>
    <row r="425" spans="1:1">
      <c r="A425" s="19"/>
    </row>
    <row r="426" spans="1:1">
      <c r="A426" s="19"/>
    </row>
    <row r="427" spans="1:1">
      <c r="A427" s="19"/>
    </row>
    <row r="428" spans="1:1">
      <c r="A428" s="19"/>
    </row>
    <row r="429" spans="1:1">
      <c r="A429" s="19"/>
    </row>
    <row r="430" spans="1:1">
      <c r="A430" s="19"/>
    </row>
    <row r="431" spans="1:1">
      <c r="A431" s="19"/>
    </row>
    <row r="432" spans="1:1">
      <c r="A432" s="19"/>
    </row>
    <row r="433" spans="1:1">
      <c r="A433" s="19"/>
    </row>
    <row r="434" spans="1:1">
      <c r="A434" s="19"/>
    </row>
    <row r="435" spans="1:1">
      <c r="A435" s="19"/>
    </row>
    <row r="436" spans="1:1">
      <c r="A436" s="19"/>
    </row>
    <row r="437" spans="1:1">
      <c r="A437" s="19"/>
    </row>
    <row r="438" spans="1:1">
      <c r="A438" s="19"/>
    </row>
    <row r="439" spans="1:1">
      <c r="A439" s="19"/>
    </row>
    <row r="440" spans="1:1">
      <c r="A440" s="19"/>
    </row>
    <row r="441" spans="1:1">
      <c r="A441" s="19"/>
    </row>
    <row r="442" spans="1:1">
      <c r="A442" s="19"/>
    </row>
    <row r="443" spans="1:1">
      <c r="A443" s="19"/>
    </row>
    <row r="444" spans="1:1">
      <c r="A444" s="19"/>
    </row>
    <row r="445" spans="1:1">
      <c r="A445" s="19"/>
    </row>
    <row r="446" spans="1:1">
      <c r="A446" s="19"/>
    </row>
    <row r="447" spans="1:1">
      <c r="A447" s="19"/>
    </row>
    <row r="448" spans="1:1">
      <c r="A448" s="19"/>
    </row>
    <row r="449" spans="1:1">
      <c r="A449" s="19"/>
    </row>
    <row r="450" spans="1:1">
      <c r="A450" s="19"/>
    </row>
    <row r="451" spans="1:1">
      <c r="A451" s="19"/>
    </row>
    <row r="452" spans="1:1">
      <c r="A452" s="19"/>
    </row>
    <row r="453" spans="1:1">
      <c r="A453" s="19"/>
    </row>
    <row r="454" spans="1:1">
      <c r="A454" s="19"/>
    </row>
    <row r="455" spans="1:1">
      <c r="A455" s="19"/>
    </row>
    <row r="456" spans="1:1">
      <c r="A456" s="19"/>
    </row>
    <row r="457" spans="1:1">
      <c r="A457" s="19"/>
    </row>
    <row r="458" spans="1:1">
      <c r="A458" s="19"/>
    </row>
    <row r="459" spans="1:1">
      <c r="A459" s="19"/>
    </row>
    <row r="460" spans="1:1">
      <c r="A460" s="19"/>
    </row>
    <row r="461" spans="1:1">
      <c r="A461" s="19"/>
    </row>
    <row r="462" spans="1:1">
      <c r="A462" s="19"/>
    </row>
    <row r="463" spans="1:1">
      <c r="A463" s="19"/>
    </row>
    <row r="464" spans="1:1">
      <c r="A464" s="19"/>
    </row>
    <row r="465" spans="1:1">
      <c r="A465" s="19"/>
    </row>
    <row r="466" spans="1:1">
      <c r="A466" s="19"/>
    </row>
    <row r="467" spans="1:1">
      <c r="A467" s="19"/>
    </row>
    <row r="468" spans="1:1">
      <c r="A468" s="19"/>
    </row>
    <row r="469" spans="1:1">
      <c r="A469" s="19"/>
    </row>
    <row r="470" spans="1:1">
      <c r="A470" s="19"/>
    </row>
    <row r="471" spans="1:1">
      <c r="A471" s="19"/>
    </row>
    <row r="472" spans="1:1">
      <c r="A472" s="19"/>
    </row>
    <row r="473" spans="1:1">
      <c r="A473" s="19"/>
    </row>
    <row r="474" spans="1:1">
      <c r="A474" s="19"/>
    </row>
    <row r="475" spans="1:1">
      <c r="A475" s="19"/>
    </row>
    <row r="476" spans="1:1">
      <c r="A476" s="19"/>
    </row>
    <row r="477" spans="1:1">
      <c r="A477" s="19"/>
    </row>
    <row r="478" spans="1:1">
      <c r="A478" s="19"/>
    </row>
    <row r="479" spans="1:1">
      <c r="A479" s="19"/>
    </row>
    <row r="480" spans="1:1">
      <c r="A480" s="19"/>
    </row>
    <row r="481" spans="1:1">
      <c r="A481" s="19"/>
    </row>
    <row r="482" spans="1:1">
      <c r="A482" s="19"/>
    </row>
    <row r="483" spans="1:1">
      <c r="A483" s="19"/>
    </row>
    <row r="484" spans="1:1">
      <c r="A484" s="19"/>
    </row>
    <row r="485" spans="1:1">
      <c r="A485" s="19"/>
    </row>
    <row r="486" spans="1:1">
      <c r="A486" s="19"/>
    </row>
    <row r="487" spans="1:1">
      <c r="A487" s="19"/>
    </row>
    <row r="488" spans="1:1">
      <c r="A488" s="19"/>
    </row>
    <row r="489" spans="1:1">
      <c r="A489" s="19"/>
    </row>
    <row r="490" spans="1:1">
      <c r="A490" s="19"/>
    </row>
    <row r="491" spans="1:1">
      <c r="A491" s="19"/>
    </row>
    <row r="492" spans="1:1">
      <c r="A492" s="19"/>
    </row>
    <row r="493" spans="1:1">
      <c r="A493" s="19"/>
    </row>
    <row r="494" spans="1:1">
      <c r="A494" s="19"/>
    </row>
    <row r="495" spans="1:1">
      <c r="A495" s="19"/>
    </row>
    <row r="496" spans="1:1">
      <c r="A496" s="19"/>
    </row>
    <row r="497" spans="1:1">
      <c r="A497" s="19"/>
    </row>
    <row r="498" spans="1:1">
      <c r="A498" s="19"/>
    </row>
    <row r="499" spans="1:1">
      <c r="A499" s="19"/>
    </row>
    <row r="500" spans="1:1">
      <c r="A500" s="19"/>
    </row>
    <row r="501" spans="1:1">
      <c r="A501" s="19"/>
    </row>
    <row r="502" spans="1:1">
      <c r="A502" s="19"/>
    </row>
    <row r="503" spans="1:1">
      <c r="A503" s="19"/>
    </row>
    <row r="504" spans="1:1">
      <c r="A504" s="19"/>
    </row>
    <row r="505" spans="1:1">
      <c r="A505" s="19"/>
    </row>
    <row r="506" spans="1:1">
      <c r="A506" s="19"/>
    </row>
    <row r="507" spans="1:1">
      <c r="A507" s="19"/>
    </row>
    <row r="508" spans="1:1">
      <c r="A508" s="19"/>
    </row>
    <row r="509" spans="1:1">
      <c r="A509" s="19"/>
    </row>
    <row r="510" spans="1:1">
      <c r="A510" s="19"/>
    </row>
    <row r="511" spans="1:1">
      <c r="A511" s="19"/>
    </row>
    <row r="512" spans="1:1">
      <c r="A512" s="19"/>
    </row>
    <row r="513" spans="1:1">
      <c r="A513" s="19"/>
    </row>
    <row r="514" spans="1:1">
      <c r="A514" s="19"/>
    </row>
    <row r="515" spans="1:1">
      <c r="A515" s="19"/>
    </row>
    <row r="516" spans="1:1">
      <c r="A516" s="19"/>
    </row>
    <row r="517" spans="1:1">
      <c r="A517" s="19"/>
    </row>
    <row r="518" spans="1:1">
      <c r="A518" s="19"/>
    </row>
    <row r="519" spans="1:1">
      <c r="A519" s="19"/>
    </row>
    <row r="520" spans="1:1">
      <c r="A520" s="19"/>
    </row>
    <row r="521" spans="1:1">
      <c r="A521" s="19"/>
    </row>
    <row r="522" spans="1:1">
      <c r="A522" s="19"/>
    </row>
    <row r="523" spans="1:1">
      <c r="A523" s="19"/>
    </row>
    <row r="524" spans="1:1">
      <c r="A524" s="19"/>
    </row>
    <row r="525" spans="1:1">
      <c r="A525" s="19"/>
    </row>
    <row r="526" spans="1:1">
      <c r="A526" s="19"/>
    </row>
    <row r="527" spans="1:1">
      <c r="A527" s="19"/>
    </row>
    <row r="528" spans="1:1">
      <c r="A528" s="19"/>
    </row>
    <row r="529" spans="1:1">
      <c r="A529" s="19"/>
    </row>
    <row r="530" spans="1:1">
      <c r="A530" s="19"/>
    </row>
    <row r="531" spans="1:1">
      <c r="A531" s="19"/>
    </row>
    <row r="532" spans="1:1">
      <c r="A532" s="19"/>
    </row>
    <row r="533" spans="1:1">
      <c r="A533" s="19"/>
    </row>
    <row r="534" spans="1:1">
      <c r="A534" s="19"/>
    </row>
    <row r="535" spans="1:1">
      <c r="A535" s="19"/>
    </row>
    <row r="536" spans="1:1">
      <c r="A536" s="19"/>
    </row>
    <row r="537" spans="1:1">
      <c r="A537" s="19"/>
    </row>
    <row r="538" spans="1:1">
      <c r="A538" s="19"/>
    </row>
    <row r="539" spans="1:1">
      <c r="A539" s="19"/>
    </row>
    <row r="540" spans="1:1">
      <c r="A540" s="19"/>
    </row>
    <row r="541" spans="1:1">
      <c r="A541" s="19"/>
    </row>
    <row r="542" spans="1:1">
      <c r="A542" s="19"/>
    </row>
    <row r="543" spans="1:1">
      <c r="A543" s="19"/>
    </row>
    <row r="544" spans="1:1">
      <c r="A544" s="19"/>
    </row>
    <row r="545" spans="1:1">
      <c r="A545" s="19"/>
    </row>
    <row r="546" spans="1:1">
      <c r="A546" s="19"/>
    </row>
    <row r="547" spans="1:1">
      <c r="A547" s="19"/>
    </row>
    <row r="548" spans="1:1">
      <c r="A548" s="19"/>
    </row>
    <row r="549" spans="1:1">
      <c r="A549" s="19"/>
    </row>
    <row r="550" spans="1:1">
      <c r="A550" s="19"/>
    </row>
    <row r="551" spans="1:1">
      <c r="A551" s="19"/>
    </row>
    <row r="552" spans="1:1">
      <c r="A552" s="19"/>
    </row>
    <row r="553" spans="1:1">
      <c r="A553" s="19"/>
    </row>
    <row r="554" spans="1:1">
      <c r="A554" s="19"/>
    </row>
    <row r="555" spans="1:1">
      <c r="A555" s="19"/>
    </row>
    <row r="556" spans="1:1">
      <c r="A556" s="19"/>
    </row>
    <row r="557" spans="1:1">
      <c r="A557" s="19"/>
    </row>
    <row r="558" spans="1:1">
      <c r="A558" s="19"/>
    </row>
    <row r="559" spans="1:1">
      <c r="A559" s="19"/>
    </row>
    <row r="560" spans="1:1">
      <c r="A560" s="19"/>
    </row>
    <row r="561" spans="1:1">
      <c r="A561" s="19"/>
    </row>
    <row r="562" spans="1:1">
      <c r="A562" s="19"/>
    </row>
    <row r="563" spans="1:1">
      <c r="A563" s="19"/>
    </row>
    <row r="564" spans="1:1">
      <c r="A564" s="19"/>
    </row>
    <row r="565" spans="1:1">
      <c r="A565" s="19"/>
    </row>
    <row r="566" spans="1:1">
      <c r="A566" s="19"/>
    </row>
    <row r="567" spans="1:1">
      <c r="A567" s="19"/>
    </row>
    <row r="568" spans="1:1">
      <c r="A568" s="19"/>
    </row>
    <row r="569" spans="1:1">
      <c r="A569" s="19"/>
    </row>
    <row r="570" spans="1:1">
      <c r="A570" s="19"/>
    </row>
    <row r="571" spans="1:1">
      <c r="A571" s="19"/>
    </row>
    <row r="572" spans="1:1">
      <c r="A572" s="19"/>
    </row>
    <row r="573" spans="1:1">
      <c r="A573" s="19"/>
    </row>
    <row r="574" spans="1:1">
      <c r="A574" s="19"/>
    </row>
    <row r="575" spans="1:1">
      <c r="A575" s="19"/>
    </row>
    <row r="576" spans="1:1">
      <c r="A576" s="19"/>
    </row>
    <row r="577" spans="1:1">
      <c r="A577" s="19"/>
    </row>
    <row r="578" spans="1:1">
      <c r="A578" s="19"/>
    </row>
    <row r="579" spans="1:1">
      <c r="A579" s="19"/>
    </row>
    <row r="580" spans="1:1">
      <c r="A580" s="19"/>
    </row>
    <row r="581" spans="1:1">
      <c r="A581" s="19"/>
    </row>
    <row r="582" spans="1:1">
      <c r="A582" s="19"/>
    </row>
    <row r="583" spans="1:1">
      <c r="A583" s="19"/>
    </row>
    <row r="584" spans="1:1">
      <c r="A584" s="19"/>
    </row>
    <row r="585" spans="1:1">
      <c r="A585" s="19"/>
    </row>
    <row r="586" spans="1:1">
      <c r="A586" s="19"/>
    </row>
    <row r="587" spans="1:1">
      <c r="A587" s="19"/>
    </row>
    <row r="588" spans="1:1">
      <c r="A588" s="19"/>
    </row>
    <row r="589" spans="1:1">
      <c r="A589" s="19"/>
    </row>
    <row r="590" spans="1:1">
      <c r="A590" s="19"/>
    </row>
    <row r="591" spans="1:1">
      <c r="A591" s="19"/>
    </row>
    <row r="592" spans="1:1">
      <c r="A592" s="19"/>
    </row>
    <row r="593" spans="1:1">
      <c r="A593" s="19"/>
    </row>
    <row r="594" spans="1:1">
      <c r="A594" s="19"/>
    </row>
    <row r="595" spans="1:1">
      <c r="A595" s="19"/>
    </row>
    <row r="596" spans="1:1">
      <c r="A596" s="19"/>
    </row>
    <row r="597" spans="1:1">
      <c r="A597" s="19"/>
    </row>
    <row r="598" spans="1:1">
      <c r="A598" s="19"/>
    </row>
    <row r="599" spans="1:1">
      <c r="A599" s="19"/>
    </row>
    <row r="600" spans="1:1">
      <c r="A600" s="19"/>
    </row>
    <row r="601" spans="1:1">
      <c r="A601" s="19"/>
    </row>
    <row r="602" spans="1:1">
      <c r="A602" s="19"/>
    </row>
    <row r="603" spans="1:1">
      <c r="A603" s="19"/>
    </row>
    <row r="604" spans="1:1">
      <c r="A604" s="19"/>
    </row>
    <row r="605" spans="1:1">
      <c r="A605" s="19"/>
    </row>
    <row r="606" spans="1:1">
      <c r="A606" s="19"/>
    </row>
    <row r="607" spans="1:1">
      <c r="A607" s="19"/>
    </row>
    <row r="608" spans="1:1">
      <c r="A608" s="19"/>
    </row>
    <row r="609" spans="1:1">
      <c r="A609" s="19"/>
    </row>
    <row r="610" spans="1:1">
      <c r="A610" s="19"/>
    </row>
    <row r="611" spans="1:1">
      <c r="A611" s="19"/>
    </row>
    <row r="612" spans="1:1">
      <c r="A612" s="19"/>
    </row>
    <row r="613" spans="1:1">
      <c r="A613" s="19"/>
    </row>
    <row r="614" spans="1:1">
      <c r="A614" s="19"/>
    </row>
    <row r="615" spans="1:1">
      <c r="A615" s="19"/>
    </row>
    <row r="616" spans="1:1">
      <c r="A616" s="19"/>
    </row>
    <row r="617" spans="1:1">
      <c r="A617" s="19"/>
    </row>
    <row r="618" spans="1:1">
      <c r="A618" s="19"/>
    </row>
    <row r="619" spans="1:1">
      <c r="A619" s="19"/>
    </row>
    <row r="620" spans="1:1">
      <c r="A620" s="19"/>
    </row>
    <row r="621" spans="1:1">
      <c r="A621" s="19"/>
    </row>
    <row r="622" spans="1:1">
      <c r="A622" s="19"/>
    </row>
    <row r="623" spans="1:1">
      <c r="A623" s="19"/>
    </row>
    <row r="624" spans="1:1">
      <c r="A624" s="19"/>
    </row>
    <row r="625" spans="1:1">
      <c r="A625" s="19"/>
    </row>
    <row r="626" spans="1:1">
      <c r="A626" s="19"/>
    </row>
    <row r="627" spans="1:1">
      <c r="A627" s="19"/>
    </row>
    <row r="628" spans="1:1">
      <c r="A628" s="19"/>
    </row>
    <row r="629" spans="1:1">
      <c r="A629" s="19"/>
    </row>
    <row r="630" spans="1:1">
      <c r="A630" s="19"/>
    </row>
    <row r="631" spans="1:1">
      <c r="A631" s="19"/>
    </row>
    <row r="632" spans="1:1">
      <c r="A632" s="19"/>
    </row>
    <row r="633" spans="1:1">
      <c r="A633" s="19"/>
    </row>
    <row r="634" spans="1:1">
      <c r="A634" s="19"/>
    </row>
    <row r="635" spans="1:1">
      <c r="A635" s="19"/>
    </row>
    <row r="636" spans="1:1">
      <c r="A636" s="19"/>
    </row>
    <row r="637" spans="1:1">
      <c r="A637" s="19"/>
    </row>
    <row r="638" spans="1:1">
      <c r="A638" s="19"/>
    </row>
    <row r="639" spans="1:1">
      <c r="A639" s="19"/>
    </row>
    <row r="640" spans="1:1">
      <c r="A640" s="19"/>
    </row>
    <row r="641" spans="1:1">
      <c r="A641" s="19"/>
    </row>
    <row r="642" spans="1:1">
      <c r="A642" s="19"/>
    </row>
    <row r="643" spans="1:1">
      <c r="A643" s="19"/>
    </row>
    <row r="644" spans="1:1">
      <c r="A644" s="19"/>
    </row>
    <row r="645" spans="1:1">
      <c r="A645" s="19"/>
    </row>
    <row r="646" spans="1:1">
      <c r="A646" s="19"/>
    </row>
    <row r="647" spans="1:1">
      <c r="A647" s="19"/>
    </row>
    <row r="648" spans="1:1">
      <c r="A648" s="19"/>
    </row>
    <row r="649" spans="1:1">
      <c r="A649" s="19"/>
    </row>
    <row r="650" spans="1:1">
      <c r="A650" s="19"/>
    </row>
    <row r="651" spans="1:1">
      <c r="A651" s="19"/>
    </row>
    <row r="652" spans="1:1">
      <c r="A652" s="19"/>
    </row>
    <row r="653" spans="1:1">
      <c r="A653" s="19"/>
    </row>
    <row r="654" spans="1:1">
      <c r="A654" s="19"/>
    </row>
    <row r="655" spans="1:1">
      <c r="A655" s="19"/>
    </row>
    <row r="656" spans="1:1">
      <c r="A656" s="19"/>
    </row>
    <row r="657" spans="1:1">
      <c r="A657" s="19"/>
    </row>
    <row r="658" spans="1:1">
      <c r="A658" s="19"/>
    </row>
    <row r="659" spans="1:1">
      <c r="A659" s="19"/>
    </row>
    <row r="660" spans="1:1">
      <c r="A660" s="19"/>
    </row>
    <row r="661" spans="1:1">
      <c r="A661" s="19"/>
    </row>
    <row r="662" spans="1:1">
      <c r="A662" s="19"/>
    </row>
    <row r="663" spans="1:1">
      <c r="A663" s="19"/>
    </row>
    <row r="664" spans="1:1">
      <c r="A664" s="19"/>
    </row>
    <row r="665" spans="1:1">
      <c r="A665" s="19"/>
    </row>
    <row r="666" spans="1:1">
      <c r="A666" s="19"/>
    </row>
    <row r="667" spans="1:1">
      <c r="A667" s="19"/>
    </row>
    <row r="668" spans="1:1">
      <c r="A668" s="19"/>
    </row>
    <row r="669" spans="1:1">
      <c r="A669" s="19"/>
    </row>
    <row r="670" spans="1:1">
      <c r="A670" s="19"/>
    </row>
    <row r="671" spans="1:1">
      <c r="A671" s="19"/>
    </row>
    <row r="672" spans="1:1">
      <c r="A672" s="19"/>
    </row>
    <row r="673" spans="1:1">
      <c r="A673" s="19"/>
    </row>
    <row r="674" spans="1:1">
      <c r="A674" s="19"/>
    </row>
    <row r="675" spans="1:1">
      <c r="A675" s="19"/>
    </row>
    <row r="676" spans="1:1">
      <c r="A676" s="19"/>
    </row>
    <row r="677" spans="1:1">
      <c r="A677" s="19"/>
    </row>
    <row r="678" spans="1:1">
      <c r="A678" s="19"/>
    </row>
    <row r="679" spans="1:1">
      <c r="A679" s="19"/>
    </row>
    <row r="680" spans="1:1">
      <c r="A680" s="19"/>
    </row>
    <row r="681" spans="1:1">
      <c r="A681" s="19"/>
    </row>
    <row r="682" spans="1:1">
      <c r="A682" s="19"/>
    </row>
    <row r="683" spans="1:1">
      <c r="A683" s="19"/>
    </row>
    <row r="684" spans="1:1">
      <c r="A684" s="19"/>
    </row>
    <row r="685" spans="1:1">
      <c r="A685" s="19"/>
    </row>
    <row r="686" spans="1:1">
      <c r="A686" s="19"/>
    </row>
    <row r="687" spans="1:1">
      <c r="A687" s="19"/>
    </row>
    <row r="688" spans="1:1">
      <c r="A688" s="19"/>
    </row>
    <row r="689" spans="1:1">
      <c r="A689" s="19"/>
    </row>
    <row r="690" spans="1:1">
      <c r="A690" s="19"/>
    </row>
    <row r="691" spans="1:1">
      <c r="A691" s="19"/>
    </row>
    <row r="692" spans="1:1">
      <c r="A692" s="19"/>
    </row>
    <row r="693" spans="1:1">
      <c r="A693" s="19"/>
    </row>
    <row r="694" spans="1:1">
      <c r="A694" s="19"/>
    </row>
    <row r="695" spans="1:1">
      <c r="A695" s="19"/>
    </row>
    <row r="696" spans="1:1">
      <c r="A696" s="19"/>
    </row>
    <row r="697" spans="1:1">
      <c r="A697" s="19"/>
    </row>
    <row r="698" spans="1:1">
      <c r="A698" s="19"/>
    </row>
    <row r="699" spans="1:1">
      <c r="A699" s="19"/>
    </row>
    <row r="700" spans="1:1">
      <c r="A700" s="19"/>
    </row>
    <row r="701" spans="1:1">
      <c r="A701" s="19"/>
    </row>
    <row r="702" spans="1:1">
      <c r="A702" s="19"/>
    </row>
    <row r="703" spans="1:1">
      <c r="A703" s="19"/>
    </row>
    <row r="704" spans="1:1">
      <c r="A704" s="19"/>
    </row>
    <row r="705" spans="1:1">
      <c r="A705" s="19"/>
    </row>
    <row r="706" spans="1:1">
      <c r="A706" s="19"/>
    </row>
    <row r="707" spans="1:1">
      <c r="A707" s="19"/>
    </row>
    <row r="708" spans="1:1">
      <c r="A708" s="19"/>
    </row>
    <row r="709" spans="1:1">
      <c r="A709" s="19"/>
    </row>
    <row r="710" spans="1:1">
      <c r="A710" s="19"/>
    </row>
    <row r="711" spans="1:1">
      <c r="A711" s="19"/>
    </row>
    <row r="712" spans="1:1">
      <c r="A712" s="19"/>
    </row>
    <row r="713" spans="1:1">
      <c r="A713" s="19"/>
    </row>
    <row r="714" spans="1:1">
      <c r="A714" s="19"/>
    </row>
    <row r="715" spans="1:1">
      <c r="A715" s="19"/>
    </row>
    <row r="716" spans="1:1">
      <c r="A716" s="19"/>
    </row>
    <row r="717" spans="1:1">
      <c r="A717" s="19"/>
    </row>
    <row r="718" spans="1:1">
      <c r="A718" s="19"/>
    </row>
    <row r="719" spans="1:1">
      <c r="A719" s="19"/>
    </row>
    <row r="720" spans="1:1">
      <c r="A720" s="19"/>
    </row>
    <row r="721" spans="1:1">
      <c r="A721" s="19"/>
    </row>
    <row r="722" spans="1:1">
      <c r="A722" s="19"/>
    </row>
    <row r="723" spans="1:1">
      <c r="A723" s="19"/>
    </row>
    <row r="724" spans="1:1">
      <c r="A724" s="19"/>
    </row>
    <row r="725" spans="1:1">
      <c r="A725" s="19"/>
    </row>
    <row r="726" spans="1:1">
      <c r="A726" s="19"/>
    </row>
    <row r="727" spans="1:1">
      <c r="A727" s="19"/>
    </row>
    <row r="728" spans="1:1">
      <c r="A728" s="19"/>
    </row>
    <row r="729" spans="1:1">
      <c r="A729" s="19"/>
    </row>
    <row r="730" spans="1:1">
      <c r="A730" s="19"/>
    </row>
    <row r="731" spans="1:1">
      <c r="A731" s="19"/>
    </row>
    <row r="732" spans="1:1">
      <c r="A732" s="19"/>
    </row>
    <row r="733" spans="1:1">
      <c r="A733" s="19"/>
    </row>
    <row r="734" spans="1:1">
      <c r="A734" s="19"/>
    </row>
    <row r="735" spans="1:1">
      <c r="A735" s="19"/>
    </row>
    <row r="736" spans="1:1">
      <c r="A736" s="19"/>
    </row>
    <row r="737" spans="1:1">
      <c r="A737" s="19"/>
    </row>
    <row r="738" spans="1:1">
      <c r="A738" s="19"/>
    </row>
    <row r="739" spans="1:1">
      <c r="A739" s="19"/>
    </row>
    <row r="740" spans="1:1">
      <c r="A740" s="19"/>
    </row>
    <row r="741" spans="1:1">
      <c r="A741" s="19"/>
    </row>
    <row r="742" spans="1:1">
      <c r="A742" s="19"/>
    </row>
    <row r="743" spans="1:1">
      <c r="A743" s="19"/>
    </row>
    <row r="744" spans="1:1">
      <c r="A744" s="19"/>
    </row>
    <row r="745" spans="1:1">
      <c r="A745" s="19"/>
    </row>
    <row r="746" spans="1:1">
      <c r="A746" s="19"/>
    </row>
    <row r="747" spans="1:1">
      <c r="A747" s="19"/>
    </row>
    <row r="748" spans="1:1">
      <c r="A748" s="19"/>
    </row>
    <row r="749" spans="1:1">
      <c r="A749" s="19"/>
    </row>
    <row r="750" spans="1:1">
      <c r="A750" s="19"/>
    </row>
    <row r="751" spans="1:1">
      <c r="A751" s="19"/>
    </row>
    <row r="752" spans="1:1">
      <c r="A752" s="19"/>
    </row>
    <row r="753" spans="1:1">
      <c r="A753" s="19"/>
    </row>
    <row r="754" spans="1:1">
      <c r="A754" s="19"/>
    </row>
    <row r="755" spans="1:1">
      <c r="A755" s="19"/>
    </row>
    <row r="756" spans="1:1">
      <c r="A756" s="19"/>
    </row>
    <row r="757" spans="1:1">
      <c r="A757" s="19"/>
    </row>
    <row r="758" spans="1:1">
      <c r="A758" s="19"/>
    </row>
    <row r="759" spans="1:1">
      <c r="A759" s="19"/>
    </row>
    <row r="760" spans="1:1">
      <c r="A760" s="19"/>
    </row>
    <row r="761" spans="1:1">
      <c r="A761" s="19"/>
    </row>
    <row r="762" spans="1:1">
      <c r="A762" s="19"/>
    </row>
    <row r="763" spans="1:1">
      <c r="A763" s="19"/>
    </row>
    <row r="764" spans="1:1">
      <c r="A764" s="19"/>
    </row>
    <row r="765" spans="1:1">
      <c r="A765" s="19"/>
    </row>
    <row r="766" spans="1:1">
      <c r="A766" s="19"/>
    </row>
    <row r="767" spans="1:1">
      <c r="A767" s="19"/>
    </row>
    <row r="768" spans="1:1">
      <c r="A768" s="19"/>
    </row>
    <row r="769" spans="1:1">
      <c r="A769" s="19"/>
    </row>
    <row r="770" spans="1:1">
      <c r="A770" s="19"/>
    </row>
    <row r="771" spans="1:1">
      <c r="A771" s="19"/>
    </row>
    <row r="772" spans="1:1">
      <c r="A772" s="19"/>
    </row>
    <row r="773" spans="1:1">
      <c r="A773" s="19"/>
    </row>
    <row r="774" spans="1:1">
      <c r="A774" s="19"/>
    </row>
    <row r="775" spans="1:1">
      <c r="A775" s="19"/>
    </row>
    <row r="776" spans="1:1">
      <c r="A776" s="19"/>
    </row>
    <row r="777" spans="1:1">
      <c r="A777" s="19"/>
    </row>
    <row r="778" spans="1:1">
      <c r="A778" s="19"/>
    </row>
    <row r="779" spans="1:1">
      <c r="A779" s="19"/>
    </row>
    <row r="780" spans="1:1">
      <c r="A780" s="19"/>
    </row>
    <row r="781" spans="1:1">
      <c r="A781" s="19"/>
    </row>
    <row r="782" spans="1:1">
      <c r="A782" s="19"/>
    </row>
    <row r="783" spans="1:1">
      <c r="A783" s="19"/>
    </row>
    <row r="784" spans="1:1">
      <c r="A784" s="19"/>
    </row>
    <row r="785" spans="1:1">
      <c r="A785" s="19"/>
    </row>
    <row r="786" spans="1:1">
      <c r="A786" s="19"/>
    </row>
    <row r="787" spans="1:1">
      <c r="A787" s="19"/>
    </row>
    <row r="788" spans="1:1">
      <c r="A788" s="19"/>
    </row>
    <row r="789" spans="1:1">
      <c r="A789" s="19"/>
    </row>
    <row r="790" spans="1:1">
      <c r="A790" s="19"/>
    </row>
    <row r="791" spans="1:1">
      <c r="A791" s="19"/>
    </row>
    <row r="792" spans="1:1">
      <c r="A792" s="19"/>
    </row>
    <row r="793" spans="1:1">
      <c r="A793" s="19"/>
    </row>
    <row r="794" spans="1:1">
      <c r="A794" s="19"/>
    </row>
    <row r="795" spans="1:1">
      <c r="A795" s="19"/>
    </row>
    <row r="796" spans="1:1">
      <c r="A796" s="19"/>
    </row>
    <row r="797" spans="1:1">
      <c r="A797" s="19"/>
    </row>
    <row r="798" spans="1:1">
      <c r="A798" s="19"/>
    </row>
    <row r="799" spans="1:1">
      <c r="A799" s="19"/>
    </row>
    <row r="800" spans="1:1">
      <c r="A800" s="19"/>
    </row>
    <row r="801" spans="1:1">
      <c r="A801" s="19"/>
    </row>
    <row r="802" spans="1:1">
      <c r="A802" s="19"/>
    </row>
    <row r="803" spans="1:1">
      <c r="A803" s="19"/>
    </row>
    <row r="804" spans="1:1">
      <c r="A804" s="19"/>
    </row>
    <row r="805" spans="1:1">
      <c r="A805" s="19"/>
    </row>
    <row r="806" spans="1:1">
      <c r="A806" s="19"/>
    </row>
    <row r="807" spans="1:1">
      <c r="A807" s="19"/>
    </row>
    <row r="808" spans="1:1">
      <c r="A808" s="19"/>
    </row>
    <row r="809" spans="1:1">
      <c r="A809" s="19"/>
    </row>
    <row r="810" spans="1:1">
      <c r="A810" s="19"/>
    </row>
    <row r="811" spans="1:1">
      <c r="A811" s="19"/>
    </row>
    <row r="812" spans="1:1">
      <c r="A812" s="19"/>
    </row>
    <row r="813" spans="1:1">
      <c r="A813" s="19"/>
    </row>
    <row r="814" spans="1:1">
      <c r="A814" s="19"/>
    </row>
    <row r="815" spans="1:1">
      <c r="A815" s="19"/>
    </row>
    <row r="816" spans="1:1">
      <c r="A816" s="19"/>
    </row>
    <row r="817" spans="1:1">
      <c r="A817" s="19"/>
    </row>
    <row r="818" spans="1:1">
      <c r="A818" s="19"/>
    </row>
    <row r="819" spans="1:1">
      <c r="A819" s="19"/>
    </row>
    <row r="820" spans="1:1">
      <c r="A820" s="19"/>
    </row>
    <row r="821" spans="1:1">
      <c r="A821" s="19"/>
    </row>
    <row r="822" spans="1:1">
      <c r="A822" s="19"/>
    </row>
    <row r="823" spans="1:1">
      <c r="A823" s="19"/>
    </row>
    <row r="824" spans="1:1">
      <c r="A824" s="19"/>
    </row>
    <row r="825" spans="1:1">
      <c r="A825" s="19"/>
    </row>
    <row r="826" spans="1:1">
      <c r="A826" s="19"/>
    </row>
    <row r="827" spans="1:1">
      <c r="A827" s="19"/>
    </row>
    <row r="828" spans="1:1">
      <c r="A828" s="19"/>
    </row>
    <row r="829" spans="1:1">
      <c r="A829" s="19"/>
    </row>
    <row r="830" spans="1:1">
      <c r="A830" s="19"/>
    </row>
    <row r="831" spans="1:1">
      <c r="A831" s="19"/>
    </row>
    <row r="832" spans="1:1">
      <c r="A832" s="19"/>
    </row>
    <row r="833" spans="1:1">
      <c r="A833" s="19"/>
    </row>
    <row r="834" spans="1:1">
      <c r="A834" s="19"/>
    </row>
    <row r="835" spans="1:1">
      <c r="A835" s="19"/>
    </row>
    <row r="836" spans="1:1">
      <c r="A836" s="19"/>
    </row>
    <row r="837" spans="1:1">
      <c r="A837" s="19"/>
    </row>
    <row r="838" spans="1:1">
      <c r="A838" s="19"/>
    </row>
    <row r="839" spans="1:1">
      <c r="A839" s="19"/>
    </row>
    <row r="840" spans="1:1">
      <c r="A840" s="19"/>
    </row>
    <row r="841" spans="1:1">
      <c r="A841" s="19"/>
    </row>
    <row r="842" spans="1:1">
      <c r="A842" s="19"/>
    </row>
    <row r="843" spans="1:1">
      <c r="A843" s="19"/>
    </row>
    <row r="844" spans="1:1">
      <c r="A844" s="19"/>
    </row>
    <row r="845" spans="1:1">
      <c r="A845" s="19"/>
    </row>
    <row r="846" spans="1:1">
      <c r="A846" s="19"/>
    </row>
    <row r="847" spans="1:1">
      <c r="A847" s="19"/>
    </row>
    <row r="848" spans="1:1">
      <c r="A848" s="19"/>
    </row>
    <row r="849" spans="1:1">
      <c r="A849" s="19"/>
    </row>
    <row r="850" spans="1:1">
      <c r="A850" s="19"/>
    </row>
    <row r="851" spans="1:1">
      <c r="A851" s="19"/>
    </row>
    <row r="852" spans="1:1">
      <c r="A852" s="19"/>
    </row>
    <row r="853" spans="1:1">
      <c r="A853" s="19"/>
    </row>
    <row r="854" spans="1:1">
      <c r="A854" s="19"/>
    </row>
    <row r="855" spans="1:1">
      <c r="A855" s="19"/>
    </row>
    <row r="856" spans="1:1">
      <c r="A856" s="19"/>
    </row>
    <row r="857" spans="1:1">
      <c r="A857" s="19"/>
    </row>
    <row r="858" spans="1:1">
      <c r="A858" s="19"/>
    </row>
    <row r="859" spans="1:1">
      <c r="A859" s="19"/>
    </row>
    <row r="860" spans="1:1">
      <c r="A860" s="19"/>
    </row>
    <row r="861" spans="1:1">
      <c r="A861" s="19"/>
    </row>
    <row r="862" spans="1:1">
      <c r="A862" s="19"/>
    </row>
    <row r="863" spans="1:1">
      <c r="A863" s="19"/>
    </row>
    <row r="864" spans="1:1">
      <c r="A864" s="19"/>
    </row>
    <row r="865" spans="1:1">
      <c r="A865" s="19"/>
    </row>
    <row r="866" spans="1:1">
      <c r="A866" s="19"/>
    </row>
    <row r="867" spans="1:1">
      <c r="A867" s="19"/>
    </row>
    <row r="868" spans="1:1">
      <c r="A868" s="19"/>
    </row>
    <row r="869" spans="1:1">
      <c r="A869" s="19"/>
    </row>
    <row r="870" spans="1:1">
      <c r="A870" s="19"/>
    </row>
    <row r="871" spans="1:1">
      <c r="A871" s="19"/>
    </row>
    <row r="872" spans="1:1">
      <c r="A872" s="19"/>
    </row>
    <row r="873" spans="1:1">
      <c r="A873" s="19"/>
    </row>
    <row r="874" spans="1:1">
      <c r="A874" s="19"/>
    </row>
    <row r="875" spans="1:1">
      <c r="A875" s="19"/>
    </row>
    <row r="876" spans="1:1">
      <c r="A876" s="19"/>
    </row>
    <row r="877" spans="1:1">
      <c r="A877" s="19"/>
    </row>
    <row r="878" spans="1:1">
      <c r="A878" s="19"/>
    </row>
    <row r="879" spans="1:1">
      <c r="A879" s="19"/>
    </row>
    <row r="880" spans="1:1">
      <c r="A880" s="19"/>
    </row>
    <row r="881" spans="1:1">
      <c r="A881" s="19"/>
    </row>
    <row r="882" spans="1:1">
      <c r="A882" s="19"/>
    </row>
    <row r="883" spans="1:1">
      <c r="A883" s="19"/>
    </row>
    <row r="884" spans="1:1">
      <c r="A884" s="19"/>
    </row>
    <row r="885" spans="1:1">
      <c r="A885" s="19"/>
    </row>
    <row r="886" spans="1:1">
      <c r="A886" s="19"/>
    </row>
    <row r="887" spans="1:1">
      <c r="A887" s="19"/>
    </row>
    <row r="888" spans="1:1">
      <c r="A888" s="19"/>
    </row>
    <row r="889" spans="1:1">
      <c r="A889" s="19"/>
    </row>
    <row r="890" spans="1:1">
      <c r="A890" s="19"/>
    </row>
    <row r="891" spans="1:1">
      <c r="A891" s="19"/>
    </row>
    <row r="892" spans="1:1">
      <c r="A892" s="19"/>
    </row>
    <row r="893" spans="1:1">
      <c r="A893" s="19"/>
    </row>
    <row r="894" spans="1:1">
      <c r="A894" s="19"/>
    </row>
    <row r="895" spans="1:1">
      <c r="A895" s="19"/>
    </row>
    <row r="896" spans="1:1">
      <c r="A896" s="19"/>
    </row>
    <row r="897" spans="1:1">
      <c r="A897" s="19"/>
    </row>
    <row r="898" spans="1:1">
      <c r="A898" s="19"/>
    </row>
    <row r="899" spans="1:1">
      <c r="A899" s="19"/>
    </row>
    <row r="900" spans="1:1">
      <c r="A900" s="19"/>
    </row>
    <row r="901" spans="1:1">
      <c r="A901" s="19"/>
    </row>
    <row r="902" spans="1:1">
      <c r="A902" s="19"/>
    </row>
    <row r="903" spans="1:1">
      <c r="A903" s="19"/>
    </row>
    <row r="904" spans="1:1">
      <c r="A904" s="19"/>
    </row>
    <row r="905" spans="1:1">
      <c r="A905" s="19"/>
    </row>
    <row r="906" spans="1:1">
      <c r="A906" s="19"/>
    </row>
    <row r="907" spans="1:1">
      <c r="A907" s="19"/>
    </row>
    <row r="908" spans="1:1">
      <c r="A908" s="19"/>
    </row>
    <row r="909" spans="1:1">
      <c r="A909" s="19"/>
    </row>
    <row r="910" spans="1:1">
      <c r="A910" s="19"/>
    </row>
    <row r="911" spans="1:1">
      <c r="A911" s="19"/>
    </row>
    <row r="912" spans="1:1">
      <c r="A912" s="19"/>
    </row>
    <row r="913" spans="1:1">
      <c r="A913" s="19"/>
    </row>
    <row r="914" spans="1:1">
      <c r="A914" s="19"/>
    </row>
    <row r="915" spans="1:1">
      <c r="A915" s="19"/>
    </row>
    <row r="916" spans="1:1">
      <c r="A916" s="19"/>
    </row>
    <row r="917" spans="1:1">
      <c r="A917" s="19"/>
    </row>
    <row r="918" spans="1:1">
      <c r="A918" s="19"/>
    </row>
    <row r="919" spans="1:1">
      <c r="A919" s="19"/>
    </row>
    <row r="920" spans="1:1">
      <c r="A920" s="19"/>
    </row>
    <row r="921" spans="1:1">
      <c r="A921" s="19"/>
    </row>
    <row r="922" spans="1:1">
      <c r="A922" s="19"/>
    </row>
    <row r="923" spans="1:1">
      <c r="A923" s="19"/>
    </row>
    <row r="924" spans="1:1">
      <c r="A924" s="19"/>
    </row>
    <row r="925" spans="1:1">
      <c r="A925" s="19"/>
    </row>
    <row r="926" spans="1:1">
      <c r="A926" s="19"/>
    </row>
    <row r="927" spans="1:1">
      <c r="A927" s="19"/>
    </row>
    <row r="928" spans="1:1">
      <c r="A928" s="19"/>
    </row>
    <row r="929" spans="1:1">
      <c r="A929" s="19"/>
    </row>
    <row r="930" spans="1:1">
      <c r="A930" s="19"/>
    </row>
    <row r="931" spans="1:1">
      <c r="A931" s="19"/>
    </row>
    <row r="932" spans="1:1">
      <c r="A932" s="19"/>
    </row>
    <row r="933" spans="1:1">
      <c r="A933" s="19"/>
    </row>
    <row r="934" spans="1:1">
      <c r="A934" s="19"/>
    </row>
    <row r="935" spans="1:1">
      <c r="A935" s="19"/>
    </row>
    <row r="936" spans="1:1">
      <c r="A936" s="19"/>
    </row>
    <row r="937" spans="1:1">
      <c r="A937" s="19"/>
    </row>
    <row r="938" spans="1:1">
      <c r="A938" s="19"/>
    </row>
    <row r="939" spans="1:1">
      <c r="A939" s="19"/>
    </row>
    <row r="940" spans="1:1">
      <c r="A940" s="19"/>
    </row>
    <row r="941" spans="1:1">
      <c r="A941" s="19"/>
    </row>
    <row r="942" spans="1:1">
      <c r="A942" s="19"/>
    </row>
    <row r="943" spans="1:1">
      <c r="A943" s="19"/>
    </row>
    <row r="944" spans="1:1">
      <c r="A944" s="19"/>
    </row>
    <row r="945" spans="1:1">
      <c r="A945" s="19"/>
    </row>
    <row r="946" spans="1:1">
      <c r="A946" s="19"/>
    </row>
    <row r="947" spans="1:1">
      <c r="A947" s="19"/>
    </row>
    <row r="948" spans="1:1">
      <c r="A948" s="19"/>
    </row>
    <row r="949" spans="1:1">
      <c r="A949" s="19"/>
    </row>
    <row r="950" spans="1:1">
      <c r="A950" s="19"/>
    </row>
    <row r="951" spans="1:1">
      <c r="A951" s="19"/>
    </row>
    <row r="952" spans="1:1">
      <c r="A952" s="19"/>
    </row>
    <row r="953" spans="1:1">
      <c r="A953" s="19"/>
    </row>
    <row r="954" spans="1:1">
      <c r="A954" s="19"/>
    </row>
    <row r="955" spans="1:1">
      <c r="A955" s="19"/>
    </row>
    <row r="956" spans="1:1">
      <c r="A956" s="19"/>
    </row>
    <row r="957" spans="1:1">
      <c r="A957" s="19"/>
    </row>
    <row r="958" spans="1:1">
      <c r="A958" s="19"/>
    </row>
    <row r="959" spans="1:1">
      <c r="A959" s="19"/>
    </row>
    <row r="960" spans="1:1">
      <c r="A960" s="19"/>
    </row>
    <row r="961" spans="1:1">
      <c r="A961" s="19"/>
    </row>
    <row r="962" spans="1:1">
      <c r="A962" s="19"/>
    </row>
    <row r="963" spans="1:1">
      <c r="A963" s="19"/>
    </row>
    <row r="964" spans="1:1">
      <c r="A964" s="19"/>
    </row>
    <row r="965" spans="1:1">
      <c r="A965" s="19"/>
    </row>
    <row r="966" spans="1:1">
      <c r="A966" s="19"/>
    </row>
    <row r="967" spans="1:1">
      <c r="A967" s="19"/>
    </row>
    <row r="968" spans="1:1">
      <c r="A968" s="19"/>
    </row>
    <row r="969" spans="1:1">
      <c r="A969" s="19"/>
    </row>
    <row r="970" spans="1:1">
      <c r="A970" s="19"/>
    </row>
    <row r="971" spans="1:1">
      <c r="A971" s="19"/>
    </row>
    <row r="972" spans="1:1">
      <c r="A972" s="19"/>
    </row>
    <row r="973" spans="1:1">
      <c r="A973" s="19"/>
    </row>
    <row r="974" spans="1:1">
      <c r="A974" s="19"/>
    </row>
    <row r="975" spans="1:1">
      <c r="A975" s="19"/>
    </row>
    <row r="976" spans="1:1">
      <c r="A976" s="19"/>
    </row>
    <row r="977" spans="1:1">
      <c r="A977" s="19"/>
    </row>
    <row r="978" spans="1:1">
      <c r="A978" s="19"/>
    </row>
    <row r="979" spans="1:1">
      <c r="A979" s="19"/>
    </row>
    <row r="980" spans="1:1">
      <c r="A980" s="19"/>
    </row>
    <row r="981" spans="1:1">
      <c r="A981" s="19"/>
    </row>
    <row r="982" spans="1:1">
      <c r="A982" s="19"/>
    </row>
    <row r="983" spans="1:1">
      <c r="A983" s="19"/>
    </row>
    <row r="984" spans="1:1">
      <c r="A984" s="19"/>
    </row>
    <row r="985" spans="1:1">
      <c r="A985" s="19"/>
    </row>
    <row r="986" spans="1:1">
      <c r="A986" s="19"/>
    </row>
    <row r="987" spans="1:1">
      <c r="A987" s="19"/>
    </row>
    <row r="988" spans="1:1">
      <c r="A988" s="19"/>
    </row>
    <row r="989" spans="1:1">
      <c r="A989" s="19"/>
    </row>
    <row r="990" spans="1:1">
      <c r="A990" s="19"/>
    </row>
    <row r="991" spans="1:1">
      <c r="A991" s="19"/>
    </row>
    <row r="992" spans="1:1">
      <c r="A992" s="19"/>
    </row>
    <row r="993" spans="1:1">
      <c r="A993" s="19"/>
    </row>
    <row r="994" spans="1:1">
      <c r="A994" s="19"/>
    </row>
    <row r="995" spans="1:1">
      <c r="A995" s="19"/>
    </row>
    <row r="996" spans="1:1">
      <c r="A996" s="19"/>
    </row>
    <row r="997" spans="1:1">
      <c r="A997" s="19"/>
    </row>
    <row r="998" spans="1:1">
      <c r="A998" s="19"/>
    </row>
    <row r="999" spans="1:1">
      <c r="A999" s="19"/>
    </row>
    <row r="1000" spans="1:1">
      <c r="A1000" s="19"/>
    </row>
    <row r="1001" spans="1:1">
      <c r="A1001" s="19"/>
    </row>
    <row r="1002" spans="1:1">
      <c r="A1002" s="19"/>
    </row>
    <row r="1003" spans="1:1">
      <c r="A1003" s="19"/>
    </row>
    <row r="1004" spans="1:1">
      <c r="A1004" s="19"/>
    </row>
    <row r="1005" spans="1:1">
      <c r="A1005" s="19"/>
    </row>
    <row r="1006" spans="1:1">
      <c r="A1006" s="19"/>
    </row>
    <row r="1007" spans="1:1">
      <c r="A1007" s="19"/>
    </row>
    <row r="1008" spans="1:1">
      <c r="A1008" s="19"/>
    </row>
    <row r="1009" spans="1:1">
      <c r="A1009" s="19"/>
    </row>
    <row r="1010" spans="1:1">
      <c r="A1010" s="19"/>
    </row>
    <row r="1011" spans="1:1">
      <c r="A1011" s="19"/>
    </row>
    <row r="1012" spans="1:1">
      <c r="A1012" s="19"/>
    </row>
    <row r="1013" spans="1:1">
      <c r="A1013" s="19"/>
    </row>
    <row r="1014" spans="1:1">
      <c r="A1014" s="19"/>
    </row>
    <row r="1015" spans="1:1">
      <c r="A1015" s="19"/>
    </row>
    <row r="1016" spans="1:1">
      <c r="A1016" s="19"/>
    </row>
    <row r="1017" spans="1:1">
      <c r="A1017" s="19"/>
    </row>
    <row r="1018" spans="1:1">
      <c r="A1018" s="19"/>
    </row>
    <row r="1019" spans="1:1">
      <c r="A1019" s="19"/>
    </row>
    <row r="1020" spans="1:1">
      <c r="A1020" s="19"/>
    </row>
    <row r="1021" spans="1:1">
      <c r="A1021" s="19"/>
    </row>
    <row r="1022" spans="1:1">
      <c r="A1022" s="19"/>
    </row>
    <row r="1023" spans="1:1">
      <c r="A1023" s="19"/>
    </row>
    <row r="1024" spans="1:1">
      <c r="A1024" s="19"/>
    </row>
    <row r="1025" spans="1:1">
      <c r="A1025" s="19"/>
    </row>
    <row r="1026" spans="1:1">
      <c r="A1026" s="19"/>
    </row>
    <row r="1027" spans="1:1">
      <c r="A1027" s="19"/>
    </row>
    <row r="1028" spans="1:1">
      <c r="A1028" s="19"/>
    </row>
    <row r="1029" spans="1:1">
      <c r="A1029" s="19"/>
    </row>
    <row r="1030" spans="1:1">
      <c r="A1030" s="19"/>
    </row>
    <row r="1031" spans="1:1">
      <c r="A1031" s="19"/>
    </row>
    <row r="1032" spans="1:1">
      <c r="A1032" s="19"/>
    </row>
    <row r="1033" spans="1:1">
      <c r="A1033" s="19"/>
    </row>
    <row r="1034" spans="1:1">
      <c r="A1034" s="19"/>
    </row>
    <row r="1035" spans="1:1">
      <c r="A1035" s="19"/>
    </row>
    <row r="1036" spans="1:1">
      <c r="A1036" s="19"/>
    </row>
    <row r="1037" spans="1:1">
      <c r="A1037" s="19"/>
    </row>
    <row r="1038" spans="1:1">
      <c r="A1038" s="19"/>
    </row>
    <row r="1039" spans="1:1">
      <c r="A1039" s="19"/>
    </row>
    <row r="1040" spans="1:1">
      <c r="A1040" s="19"/>
    </row>
    <row r="1041" spans="1:1">
      <c r="A1041" s="19"/>
    </row>
    <row r="1042" spans="1:1">
      <c r="A1042" s="19"/>
    </row>
    <row r="1043" spans="1:1">
      <c r="A1043" s="19"/>
    </row>
    <row r="1044" spans="1:1">
      <c r="A1044" s="19"/>
    </row>
    <row r="1045" spans="1:1">
      <c r="A1045" s="19"/>
    </row>
    <row r="1046" spans="1:1">
      <c r="A1046" s="19"/>
    </row>
    <row r="1047" spans="1:1">
      <c r="A1047" s="19"/>
    </row>
    <row r="1048" spans="1:1">
      <c r="A1048" s="19"/>
    </row>
    <row r="1049" spans="1:1">
      <c r="A1049" s="19"/>
    </row>
    <row r="1050" spans="1:1">
      <c r="A1050" s="19"/>
    </row>
    <row r="1051" spans="1:1">
      <c r="A1051" s="19"/>
    </row>
    <row r="1052" spans="1:1">
      <c r="A1052" s="19"/>
    </row>
    <row r="1053" spans="1:1">
      <c r="A1053" s="19"/>
    </row>
    <row r="1054" spans="1:1">
      <c r="A1054" s="19"/>
    </row>
    <row r="1055" spans="1:1">
      <c r="A1055" s="19"/>
    </row>
    <row r="1056" spans="1:1">
      <c r="A1056" s="19"/>
    </row>
    <row r="1057" spans="1:1">
      <c r="A1057" s="19"/>
    </row>
    <row r="1058" spans="1:1">
      <c r="A1058" s="19"/>
    </row>
    <row r="1059" spans="1:1">
      <c r="A1059" s="19"/>
    </row>
    <row r="1060" spans="1:1">
      <c r="A1060" s="19"/>
    </row>
    <row r="1061" spans="1:1">
      <c r="A1061" s="19"/>
    </row>
    <row r="1062" spans="1:1">
      <c r="A1062" s="19"/>
    </row>
    <row r="1063" spans="1:1">
      <c r="A1063" s="19"/>
    </row>
    <row r="1064" spans="1:1">
      <c r="A1064" s="19"/>
    </row>
    <row r="1065" spans="1:1">
      <c r="A1065" s="19"/>
    </row>
    <row r="1066" spans="1:1">
      <c r="A1066" s="19"/>
    </row>
    <row r="1067" spans="1:1">
      <c r="A1067" s="19"/>
    </row>
    <row r="1068" spans="1:1">
      <c r="A1068" s="19"/>
    </row>
    <row r="1069" spans="1:1">
      <c r="A1069" s="19"/>
    </row>
    <row r="1070" spans="1:1">
      <c r="A1070" s="19"/>
    </row>
    <row r="1071" spans="1:1">
      <c r="A1071" s="19"/>
    </row>
    <row r="1072" spans="1:1">
      <c r="A1072" s="19"/>
    </row>
    <row r="1073" spans="1:1">
      <c r="A1073" s="19"/>
    </row>
    <row r="1074" spans="1:1">
      <c r="A1074" s="19"/>
    </row>
    <row r="1075" spans="1:1">
      <c r="A1075" s="19"/>
    </row>
    <row r="1076" spans="1:1">
      <c r="A1076" s="19"/>
    </row>
    <row r="1077" spans="1:1">
      <c r="A1077" s="19"/>
    </row>
    <row r="1078" spans="1:1">
      <c r="A1078" s="19"/>
    </row>
    <row r="1079" spans="1:1">
      <c r="A1079" s="19"/>
    </row>
    <row r="1080" spans="1:1">
      <c r="A1080" s="19"/>
    </row>
    <row r="1081" spans="1:1">
      <c r="A1081" s="19"/>
    </row>
    <row r="1082" spans="1:1">
      <c r="A1082" s="19"/>
    </row>
    <row r="1083" spans="1:1">
      <c r="A1083" s="19"/>
    </row>
    <row r="1084" spans="1:1">
      <c r="A1084" s="19"/>
    </row>
    <row r="1085" spans="1:1">
      <c r="A1085" s="19"/>
    </row>
    <row r="1086" spans="1:1">
      <c r="A1086" s="19"/>
    </row>
    <row r="1087" spans="1:1">
      <c r="A1087" s="19"/>
    </row>
    <row r="1088" spans="1:1">
      <c r="A1088" s="19"/>
    </row>
    <row r="1089" spans="1:1">
      <c r="A1089" s="19"/>
    </row>
    <row r="1090" spans="1:1">
      <c r="A1090" s="19"/>
    </row>
    <row r="1091" spans="1:1">
      <c r="A1091" s="19"/>
    </row>
    <row r="1092" spans="1:1">
      <c r="A1092" s="19"/>
    </row>
    <row r="1093" spans="1:1">
      <c r="A1093" s="19"/>
    </row>
    <row r="1094" spans="1:1">
      <c r="A1094" s="19"/>
    </row>
    <row r="1095" spans="1:1">
      <c r="A1095" s="19"/>
    </row>
    <row r="1096" spans="1:1">
      <c r="A1096" s="19"/>
    </row>
    <row r="1097" spans="1:1">
      <c r="A1097" s="19"/>
    </row>
    <row r="1098" spans="1:1">
      <c r="A1098" s="19"/>
    </row>
    <row r="1099" spans="1:1">
      <c r="A1099" s="19"/>
    </row>
    <row r="1100" spans="1:1">
      <c r="A1100" s="19"/>
    </row>
    <row r="1101" spans="1:1">
      <c r="A1101" s="19"/>
    </row>
    <row r="1102" spans="1:1">
      <c r="A1102" s="19"/>
    </row>
    <row r="1103" spans="1:1">
      <c r="A1103" s="19"/>
    </row>
    <row r="1104" spans="1:1">
      <c r="A1104" s="19"/>
    </row>
    <row r="1105" spans="1:1">
      <c r="A1105" s="19"/>
    </row>
    <row r="1106" spans="1:1">
      <c r="A1106" s="19"/>
    </row>
    <row r="1107" spans="1:1">
      <c r="A1107" s="19"/>
    </row>
    <row r="1108" spans="1:1">
      <c r="A1108" s="19"/>
    </row>
    <row r="1109" spans="1:1">
      <c r="A1109" s="19"/>
    </row>
    <row r="1110" spans="1:1">
      <c r="A1110" s="19"/>
    </row>
    <row r="1111" spans="1:1">
      <c r="A1111" s="19"/>
    </row>
    <row r="1112" spans="1:1">
      <c r="A1112" s="19"/>
    </row>
    <row r="1113" spans="1:1">
      <c r="A1113" s="19"/>
    </row>
    <row r="1114" spans="1:1">
      <c r="A1114" s="19"/>
    </row>
    <row r="1115" spans="1:1">
      <c r="A1115" s="19"/>
    </row>
    <row r="1116" spans="1:1">
      <c r="A1116" s="19"/>
    </row>
    <row r="1117" spans="1:1">
      <c r="A1117" s="19"/>
    </row>
    <row r="1118" spans="1:1">
      <c r="A1118" s="19"/>
    </row>
    <row r="1119" spans="1:1">
      <c r="A1119" s="19"/>
    </row>
    <row r="1120" spans="1:1">
      <c r="A1120" s="19"/>
    </row>
    <row r="1121" spans="1:1">
      <c r="A1121" s="19"/>
    </row>
    <row r="1122" spans="1:1">
      <c r="A1122" s="19"/>
    </row>
    <row r="1123" spans="1:1">
      <c r="A1123" s="19"/>
    </row>
    <row r="1124" spans="1:1">
      <c r="A1124" s="19"/>
    </row>
    <row r="1125" spans="1:1">
      <c r="A1125" s="19"/>
    </row>
    <row r="1126" spans="1:1">
      <c r="A1126" s="19"/>
    </row>
    <row r="1127" spans="1:1">
      <c r="A1127" s="19"/>
    </row>
    <row r="1128" spans="1:1">
      <c r="A1128" s="19"/>
    </row>
    <row r="1129" spans="1:1">
      <c r="A1129" s="19"/>
    </row>
    <row r="1130" spans="1:1">
      <c r="A1130" s="19"/>
    </row>
    <row r="1131" spans="1:1">
      <c r="A1131" s="19"/>
    </row>
    <row r="1132" spans="1:1">
      <c r="A1132" s="19"/>
    </row>
    <row r="1133" spans="1:1">
      <c r="A1133" s="19"/>
    </row>
    <row r="1134" spans="1:1">
      <c r="A1134" s="19"/>
    </row>
    <row r="1135" spans="1:1">
      <c r="A1135" s="19"/>
    </row>
    <row r="1136" spans="1:1">
      <c r="A1136" s="19"/>
    </row>
    <row r="1137" spans="1:1">
      <c r="A1137" s="19"/>
    </row>
    <row r="1138" spans="1:1">
      <c r="A1138" s="19"/>
    </row>
    <row r="1139" spans="1:1">
      <c r="A1139" s="19"/>
    </row>
    <row r="1140" spans="1:1">
      <c r="A1140" s="19"/>
    </row>
    <row r="1141" spans="1:1">
      <c r="A1141" s="19"/>
    </row>
    <row r="1142" spans="1:1">
      <c r="A1142" s="19"/>
    </row>
    <row r="1143" spans="1:1">
      <c r="A1143" s="19"/>
    </row>
    <row r="1144" spans="1:1">
      <c r="A1144" s="19"/>
    </row>
    <row r="1145" spans="1:1">
      <c r="A1145" s="19"/>
    </row>
    <row r="1146" spans="1:1">
      <c r="A1146" s="19"/>
    </row>
    <row r="1147" spans="1:1">
      <c r="A1147" s="19"/>
    </row>
    <row r="1148" spans="1:1">
      <c r="A1148" s="19"/>
    </row>
    <row r="1149" spans="1:1">
      <c r="A1149" s="19"/>
    </row>
    <row r="1150" spans="1:1">
      <c r="A1150" s="19"/>
    </row>
    <row r="1151" spans="1:1">
      <c r="A1151" s="19"/>
    </row>
    <row r="1152" spans="1:1">
      <c r="A1152" s="19"/>
    </row>
    <row r="1153" spans="1:1">
      <c r="A1153" s="19"/>
    </row>
    <row r="1154" spans="1:1">
      <c r="A1154" s="19"/>
    </row>
    <row r="1155" spans="1:1">
      <c r="A1155" s="19"/>
    </row>
    <row r="1156" spans="1:1">
      <c r="A1156" s="19"/>
    </row>
    <row r="1157" spans="1:1">
      <c r="A1157" s="19"/>
    </row>
    <row r="1158" spans="1:1">
      <c r="A1158" s="19"/>
    </row>
    <row r="1159" spans="1:1">
      <c r="A1159" s="19"/>
    </row>
    <row r="1160" spans="1:1">
      <c r="A1160" s="19"/>
    </row>
    <row r="1161" spans="1:1">
      <c r="A1161" s="19"/>
    </row>
    <row r="1162" spans="1:1">
      <c r="A1162" s="19"/>
    </row>
    <row r="1163" spans="1:1">
      <c r="A1163" s="19"/>
    </row>
    <row r="1164" spans="1:1">
      <c r="A1164" s="19"/>
    </row>
    <row r="1165" spans="1:1">
      <c r="A1165" s="19"/>
    </row>
    <row r="1166" spans="1:1">
      <c r="A1166" s="19"/>
    </row>
    <row r="1167" spans="1:1">
      <c r="A1167" s="19"/>
    </row>
    <row r="1168" spans="1:1">
      <c r="A1168" s="19"/>
    </row>
    <row r="1169" spans="1:1">
      <c r="A1169" s="19"/>
    </row>
    <row r="1170" spans="1:1">
      <c r="A1170" s="19"/>
    </row>
    <row r="1171" spans="1:1">
      <c r="A1171" s="19"/>
    </row>
    <row r="1172" spans="1:1">
      <c r="A1172" s="19"/>
    </row>
    <row r="1173" spans="1:1">
      <c r="A1173" s="19"/>
    </row>
    <row r="1174" spans="1:1">
      <c r="A1174" s="19"/>
    </row>
    <row r="1175" spans="1:1">
      <c r="A1175" s="19"/>
    </row>
    <row r="1176" spans="1:1">
      <c r="A1176" s="19"/>
    </row>
    <row r="1177" spans="1:1">
      <c r="A1177" s="19"/>
    </row>
    <row r="1178" spans="1:1">
      <c r="A1178" s="19"/>
    </row>
    <row r="1179" spans="1:1">
      <c r="A1179" s="19"/>
    </row>
    <row r="1180" spans="1:1">
      <c r="A1180" s="19"/>
    </row>
    <row r="1181" spans="1:1">
      <c r="A1181" s="19"/>
    </row>
    <row r="1182" spans="1:1">
      <c r="A1182" s="19"/>
    </row>
    <row r="1183" spans="1:1">
      <c r="A1183" s="19"/>
    </row>
    <row r="1184" spans="1:1">
      <c r="A1184" s="19"/>
    </row>
    <row r="1185" spans="1:1">
      <c r="A1185" s="19"/>
    </row>
    <row r="1186" spans="1:1">
      <c r="A1186" s="19"/>
    </row>
    <row r="1187" spans="1:1">
      <c r="A1187" s="19"/>
    </row>
    <row r="1188" spans="1:1">
      <c r="A1188" s="19"/>
    </row>
    <row r="1189" spans="1:1">
      <c r="A1189" s="19"/>
    </row>
    <row r="1190" spans="1:1">
      <c r="A1190" s="19"/>
    </row>
    <row r="1191" spans="1:1">
      <c r="A1191" s="19"/>
    </row>
    <row r="1192" spans="1:1">
      <c r="A1192" s="19"/>
    </row>
    <row r="1193" spans="1:1">
      <c r="A1193" s="19"/>
    </row>
    <row r="1194" spans="1:1">
      <c r="A1194" s="19"/>
    </row>
    <row r="1195" spans="1:1">
      <c r="A1195" s="19"/>
    </row>
    <row r="1196" spans="1:1">
      <c r="A1196" s="19"/>
    </row>
    <row r="1197" spans="1:1">
      <c r="A1197" s="19"/>
    </row>
    <row r="1198" spans="1:1">
      <c r="A1198" s="19"/>
    </row>
    <row r="1199" spans="1:1">
      <c r="A1199" s="19"/>
    </row>
    <row r="1200" spans="1:1">
      <c r="A1200" s="19"/>
    </row>
    <row r="1201" spans="1:1">
      <c r="A1201" s="19"/>
    </row>
    <row r="1202" spans="1:1">
      <c r="A1202" s="19"/>
    </row>
    <row r="1203" spans="1:1">
      <c r="A1203" s="19"/>
    </row>
    <row r="1204" spans="1:1">
      <c r="A1204" s="19"/>
    </row>
    <row r="1205" spans="1:1">
      <c r="A1205" s="19"/>
    </row>
    <row r="1206" spans="1:1">
      <c r="A1206" s="19"/>
    </row>
    <row r="1207" spans="1:1">
      <c r="A1207" s="19"/>
    </row>
    <row r="1208" spans="1:1">
      <c r="A1208" s="19"/>
    </row>
    <row r="1209" spans="1:1">
      <c r="A1209" s="19"/>
    </row>
    <row r="1210" spans="1:1">
      <c r="A1210" s="19"/>
    </row>
    <row r="1211" spans="1:1">
      <c r="A1211" s="19"/>
    </row>
    <row r="1212" spans="1:1">
      <c r="A1212" s="19"/>
    </row>
    <row r="1213" spans="1:1">
      <c r="A1213" s="19"/>
    </row>
    <row r="1214" spans="1:1">
      <c r="A1214" s="19"/>
    </row>
    <row r="1215" spans="1:1">
      <c r="A1215" s="19"/>
    </row>
    <row r="1216" spans="1:1">
      <c r="A1216" s="19"/>
    </row>
    <row r="1217" spans="1:1">
      <c r="A1217" s="19"/>
    </row>
    <row r="1218" spans="1:1">
      <c r="A1218" s="19"/>
    </row>
    <row r="1219" spans="1:1">
      <c r="A1219" s="19"/>
    </row>
    <row r="1220" spans="1:1">
      <c r="A1220" s="19"/>
    </row>
    <row r="1221" spans="1:1">
      <c r="A1221" s="19"/>
    </row>
    <row r="1222" spans="1:1">
      <c r="A1222" s="19"/>
    </row>
    <row r="1223" spans="1:1">
      <c r="A1223" s="19"/>
    </row>
    <row r="1224" spans="1:1">
      <c r="A1224" s="19"/>
    </row>
    <row r="1225" spans="1:1">
      <c r="A1225" s="19"/>
    </row>
    <row r="1226" spans="1:1">
      <c r="A1226" s="19"/>
    </row>
    <row r="1227" spans="1:1">
      <c r="A1227" s="19"/>
    </row>
    <row r="1228" spans="1:1">
      <c r="A1228" s="19"/>
    </row>
    <row r="1229" spans="1:1">
      <c r="A1229" s="19"/>
    </row>
    <row r="1230" spans="1:1">
      <c r="A1230" s="19"/>
    </row>
    <row r="1231" spans="1:1">
      <c r="A1231" s="19"/>
    </row>
    <row r="1232" spans="1:1">
      <c r="A1232" s="19"/>
    </row>
    <row r="1233" spans="1:1">
      <c r="A1233" s="19"/>
    </row>
    <row r="1234" spans="1:1">
      <c r="A1234" s="19"/>
    </row>
    <row r="1235" spans="1:1">
      <c r="A1235" s="19"/>
    </row>
    <row r="1236" spans="1:1">
      <c r="A1236" s="19"/>
    </row>
    <row r="1237" spans="1:1">
      <c r="A1237" s="19"/>
    </row>
    <row r="1238" spans="1:1">
      <c r="A1238" s="19"/>
    </row>
    <row r="1239" spans="1:1">
      <c r="A1239" s="19"/>
    </row>
    <row r="1240" spans="1:1">
      <c r="A1240" s="19"/>
    </row>
    <row r="1241" spans="1:1">
      <c r="A1241" s="19"/>
    </row>
    <row r="1242" spans="1:1">
      <c r="A1242" s="19"/>
    </row>
    <row r="1243" spans="1:1">
      <c r="A1243" s="19"/>
    </row>
    <row r="1244" spans="1:1">
      <c r="A1244" s="19"/>
    </row>
    <row r="1245" spans="1:1">
      <c r="A1245" s="19"/>
    </row>
    <row r="1246" spans="1:1">
      <c r="A1246" s="19"/>
    </row>
    <row r="1247" spans="1:1">
      <c r="A1247" s="19"/>
    </row>
    <row r="1248" spans="1:1">
      <c r="A1248" s="19"/>
    </row>
    <row r="1249" spans="1:1">
      <c r="A1249" s="19"/>
    </row>
    <row r="1250" spans="1:1">
      <c r="A1250" s="19"/>
    </row>
    <row r="1251" spans="1:1">
      <c r="A1251" s="19"/>
    </row>
    <row r="1252" spans="1:1">
      <c r="A1252" s="19"/>
    </row>
    <row r="1253" spans="1:1">
      <c r="A1253" s="19"/>
    </row>
    <row r="1254" spans="1:1">
      <c r="A1254" s="19"/>
    </row>
    <row r="1255" spans="1:1">
      <c r="A1255" s="19"/>
    </row>
    <row r="1256" spans="1:1">
      <c r="A1256" s="19"/>
    </row>
    <row r="1257" spans="1:1">
      <c r="A1257" s="19"/>
    </row>
    <row r="1258" spans="1:1">
      <c r="A1258" s="19"/>
    </row>
    <row r="1259" spans="1:1">
      <c r="A1259" s="19"/>
    </row>
    <row r="1260" spans="1:1">
      <c r="A1260" s="19"/>
    </row>
    <row r="1261" spans="1:1">
      <c r="A1261" s="19"/>
    </row>
    <row r="1262" spans="1:1">
      <c r="A1262" s="19"/>
    </row>
    <row r="1263" spans="1:1">
      <c r="A1263" s="19"/>
    </row>
    <row r="1264" spans="1:1">
      <c r="A1264" s="19"/>
    </row>
    <row r="1265" spans="1:1">
      <c r="A1265" s="19"/>
    </row>
    <row r="1266" spans="1:1">
      <c r="A1266" s="19"/>
    </row>
    <row r="1267" spans="1:1">
      <c r="A1267" s="19"/>
    </row>
    <row r="1268" spans="1:1">
      <c r="A1268" s="19"/>
    </row>
    <row r="1269" spans="1:1">
      <c r="A1269" s="19"/>
    </row>
    <row r="1270" spans="1:1">
      <c r="A1270" s="19"/>
    </row>
    <row r="1271" spans="1:1">
      <c r="A1271" s="19"/>
    </row>
    <row r="1272" spans="1:1">
      <c r="A1272" s="19"/>
    </row>
    <row r="1273" spans="1:1">
      <c r="A1273" s="19"/>
    </row>
    <row r="1274" spans="1:1">
      <c r="A1274" s="19"/>
    </row>
    <row r="1275" spans="1:1">
      <c r="A1275" s="19"/>
    </row>
    <row r="1276" spans="1:1">
      <c r="A1276" s="19"/>
    </row>
    <row r="1277" spans="1:1">
      <c r="A1277" s="19"/>
    </row>
    <row r="1278" spans="1:1">
      <c r="A1278" s="19"/>
    </row>
    <row r="1279" spans="1:1">
      <c r="A1279" s="19"/>
    </row>
    <row r="1280" spans="1:1">
      <c r="A1280" s="19"/>
    </row>
    <row r="1281" spans="1:1">
      <c r="A1281" s="19"/>
    </row>
    <row r="1282" spans="1:1">
      <c r="A1282" s="19"/>
    </row>
    <row r="1283" spans="1:1">
      <c r="A1283" s="19"/>
    </row>
    <row r="1284" spans="1:1">
      <c r="A1284" s="19"/>
    </row>
    <row r="1285" spans="1:1">
      <c r="A1285" s="19"/>
    </row>
    <row r="1286" spans="1:1">
      <c r="A1286" s="19"/>
    </row>
    <row r="1287" spans="1:1">
      <c r="A1287" s="19"/>
    </row>
    <row r="1288" spans="1:1">
      <c r="A1288" s="19"/>
    </row>
    <row r="1289" spans="1:1">
      <c r="A1289" s="19"/>
    </row>
    <row r="1290" spans="1:1">
      <c r="A1290" s="19"/>
    </row>
    <row r="1291" spans="1:1">
      <c r="A1291" s="19"/>
    </row>
    <row r="1292" spans="1:1">
      <c r="A1292" s="19"/>
    </row>
    <row r="1293" spans="1:1">
      <c r="A1293" s="19"/>
    </row>
    <row r="1294" spans="1:1">
      <c r="A1294" s="19"/>
    </row>
    <row r="1295" spans="1:1">
      <c r="A1295" s="19"/>
    </row>
    <row r="1296" spans="1:1">
      <c r="A1296" s="19"/>
    </row>
    <row r="1297" spans="1:1">
      <c r="A1297" s="19"/>
    </row>
    <row r="1298" spans="1:1">
      <c r="A1298" s="19"/>
    </row>
    <row r="1299" spans="1:1">
      <c r="A1299" s="19"/>
    </row>
    <row r="1300" spans="1:1">
      <c r="A1300" s="19"/>
    </row>
    <row r="1301" spans="1:1">
      <c r="A1301" s="19"/>
    </row>
    <row r="1302" spans="1:1">
      <c r="A1302" s="19"/>
    </row>
    <row r="1303" spans="1:1">
      <c r="A1303" s="19"/>
    </row>
    <row r="1304" spans="1:1">
      <c r="A1304" s="19"/>
    </row>
    <row r="1305" spans="1:1">
      <c r="A1305" s="19"/>
    </row>
    <row r="1306" spans="1:1">
      <c r="A1306" s="19"/>
    </row>
    <row r="1307" spans="1:1">
      <c r="A1307" s="19"/>
    </row>
    <row r="1308" spans="1:1">
      <c r="A1308" s="19"/>
    </row>
    <row r="1309" spans="1:1">
      <c r="A1309" s="19"/>
    </row>
    <row r="1310" spans="1:1">
      <c r="A1310" s="19"/>
    </row>
    <row r="1311" spans="1:1">
      <c r="A1311" s="19"/>
    </row>
    <row r="1312" spans="1:1">
      <c r="A1312" s="19"/>
    </row>
    <row r="1313" spans="1:1">
      <c r="A1313" s="19"/>
    </row>
    <row r="1314" spans="1:1">
      <c r="A1314" s="19"/>
    </row>
    <row r="1315" spans="1:1">
      <c r="A1315" s="19"/>
    </row>
    <row r="1316" spans="1:1">
      <c r="A1316" s="19"/>
    </row>
    <row r="1317" spans="1:1">
      <c r="A1317" s="19"/>
    </row>
    <row r="1318" spans="1:1">
      <c r="A1318" s="19"/>
    </row>
    <row r="1319" spans="1:1">
      <c r="A1319" s="19"/>
    </row>
    <row r="1320" spans="1:1">
      <c r="A1320" s="19"/>
    </row>
    <row r="1321" spans="1:1">
      <c r="A1321" s="19"/>
    </row>
    <row r="1322" spans="1:1">
      <c r="A1322" s="19"/>
    </row>
    <row r="1323" spans="1:1">
      <c r="A1323" s="19"/>
    </row>
    <row r="1324" spans="1:1">
      <c r="A1324" s="19"/>
    </row>
    <row r="1325" spans="1:1">
      <c r="A1325" s="19"/>
    </row>
    <row r="1326" spans="1:1">
      <c r="A1326" s="19"/>
    </row>
    <row r="1327" spans="1:1">
      <c r="A1327" s="19"/>
    </row>
    <row r="1328" spans="1:1">
      <c r="A1328" s="19"/>
    </row>
    <row r="1329" spans="1:1">
      <c r="A1329" s="19"/>
    </row>
    <row r="1330" spans="1:1">
      <c r="A1330" s="19"/>
    </row>
    <row r="1331" spans="1:1">
      <c r="A1331" s="19"/>
    </row>
    <row r="1332" spans="1:1">
      <c r="A1332" s="19"/>
    </row>
    <row r="1333" spans="1:1">
      <c r="A1333" s="19"/>
    </row>
    <row r="1334" spans="1:1">
      <c r="A1334" s="19"/>
    </row>
    <row r="1335" spans="1:1">
      <c r="A1335" s="19"/>
    </row>
    <row r="1336" spans="1:1">
      <c r="A1336" s="19"/>
    </row>
    <row r="1337" spans="1:1">
      <c r="A1337" s="19"/>
    </row>
    <row r="1338" spans="1:1">
      <c r="A1338" s="19"/>
    </row>
    <row r="1339" spans="1:1">
      <c r="A1339" s="19"/>
    </row>
    <row r="1340" spans="1:1">
      <c r="A1340" s="19"/>
    </row>
    <row r="1341" spans="1:1">
      <c r="A1341" s="19"/>
    </row>
    <row r="1342" spans="1:1">
      <c r="A1342" s="19"/>
    </row>
    <row r="1343" spans="1:1">
      <c r="A1343" s="19"/>
    </row>
    <row r="1344" spans="1:1">
      <c r="A1344" s="19"/>
    </row>
    <row r="1345" spans="1:1">
      <c r="A1345" s="19"/>
    </row>
    <row r="1346" spans="1:1">
      <c r="A1346" s="19"/>
    </row>
    <row r="1347" spans="1:1">
      <c r="A1347" s="19"/>
    </row>
    <row r="1348" spans="1:1">
      <c r="A1348" s="19"/>
    </row>
    <row r="1349" spans="1:1">
      <c r="A1349" s="19"/>
    </row>
    <row r="1350" spans="1:1">
      <c r="A1350" s="19"/>
    </row>
    <row r="1351" spans="1:1">
      <c r="A1351" s="19"/>
    </row>
    <row r="1352" spans="1:1">
      <c r="A1352" s="19"/>
    </row>
    <row r="1353" spans="1:1">
      <c r="A1353" s="19"/>
    </row>
    <row r="1354" spans="1:1">
      <c r="A1354" s="19"/>
    </row>
    <row r="1355" spans="1:1">
      <c r="A1355" s="19"/>
    </row>
    <row r="1356" spans="1:1">
      <c r="A1356" s="19"/>
    </row>
    <row r="1357" spans="1:1">
      <c r="A1357" s="19"/>
    </row>
    <row r="1358" spans="1:1">
      <c r="A1358" s="19"/>
    </row>
    <row r="1359" spans="1:1">
      <c r="A1359" s="19"/>
    </row>
    <row r="1360" spans="1:1">
      <c r="A1360" s="19"/>
    </row>
    <row r="1361" spans="1:1">
      <c r="A1361" s="19"/>
    </row>
    <row r="1362" spans="1:1">
      <c r="A1362" s="19"/>
    </row>
    <row r="1363" spans="1:1">
      <c r="A1363" s="19"/>
    </row>
    <row r="1364" spans="1:1">
      <c r="A1364" s="19"/>
    </row>
    <row r="1365" spans="1:1">
      <c r="A1365" s="19"/>
    </row>
    <row r="1366" spans="1:1">
      <c r="A1366" s="19"/>
    </row>
    <row r="1367" spans="1:1">
      <c r="A1367" s="19"/>
    </row>
    <row r="1368" spans="1:1">
      <c r="A1368" s="19"/>
    </row>
    <row r="1369" spans="1:1">
      <c r="A1369" s="19"/>
    </row>
    <row r="1370" spans="1:1">
      <c r="A1370" s="19"/>
    </row>
    <row r="1371" spans="1:1">
      <c r="A1371" s="19"/>
    </row>
    <row r="1372" spans="1:1">
      <c r="A1372" s="19"/>
    </row>
    <row r="1373" spans="1:1">
      <c r="A1373" s="19"/>
    </row>
    <row r="1374" spans="1:1">
      <c r="A1374" s="19"/>
    </row>
    <row r="1375" spans="1:1">
      <c r="A1375" s="19"/>
    </row>
    <row r="1376" spans="1:1">
      <c r="A1376" s="19"/>
    </row>
    <row r="1377" spans="1:1">
      <c r="A1377" s="19"/>
    </row>
    <row r="1378" spans="1:1">
      <c r="A1378" s="19"/>
    </row>
    <row r="1379" spans="1:1">
      <c r="A1379" s="19"/>
    </row>
    <row r="1380" spans="1:1">
      <c r="A1380" s="19"/>
    </row>
    <row r="1381" spans="1:1">
      <c r="A1381" s="19"/>
    </row>
    <row r="1382" spans="1:1">
      <c r="A1382" s="19"/>
    </row>
    <row r="1383" spans="1:1">
      <c r="A1383" s="19"/>
    </row>
    <row r="1384" spans="1:1">
      <c r="A1384" s="19"/>
    </row>
    <row r="1385" spans="1:1">
      <c r="A1385" s="19"/>
    </row>
    <row r="1386" spans="1:1">
      <c r="A1386" s="19"/>
    </row>
    <row r="1387" spans="1:1">
      <c r="A1387" s="19"/>
    </row>
    <row r="1388" spans="1:1">
      <c r="A1388" s="19"/>
    </row>
    <row r="1389" spans="1:1">
      <c r="A1389" s="19"/>
    </row>
    <row r="1390" spans="1:1">
      <c r="A1390" s="19"/>
    </row>
    <row r="1391" spans="1:1">
      <c r="A1391" s="19"/>
    </row>
    <row r="1392" spans="1:1">
      <c r="A1392" s="19"/>
    </row>
    <row r="1393" spans="1:1">
      <c r="A1393" s="19"/>
    </row>
    <row r="1394" spans="1:1">
      <c r="A1394" s="19"/>
    </row>
    <row r="1395" spans="1:1">
      <c r="A1395" s="19"/>
    </row>
    <row r="1396" spans="1:1">
      <c r="A1396" s="19"/>
    </row>
    <row r="1397" spans="1:1">
      <c r="A1397" s="19"/>
    </row>
    <row r="1398" spans="1:1">
      <c r="A1398" s="19"/>
    </row>
    <row r="1399" spans="1:1">
      <c r="A1399" s="19"/>
    </row>
    <row r="1400" spans="1:1">
      <c r="A1400" s="19"/>
    </row>
    <row r="1401" spans="1:1">
      <c r="A1401" s="19"/>
    </row>
    <row r="1402" spans="1:1">
      <c r="A1402" s="19"/>
    </row>
    <row r="1403" spans="1:1">
      <c r="A1403" s="19"/>
    </row>
    <row r="1404" spans="1:1">
      <c r="A1404" s="19"/>
    </row>
    <row r="1405" spans="1:1">
      <c r="A1405" s="19"/>
    </row>
    <row r="1406" spans="1:1">
      <c r="A1406" s="19"/>
    </row>
    <row r="1407" spans="1:1">
      <c r="A1407" s="19"/>
    </row>
    <row r="1408" spans="1:1">
      <c r="A1408" s="19"/>
    </row>
    <row r="1409" spans="1:1">
      <c r="A1409" s="19"/>
    </row>
    <row r="1410" spans="1:1">
      <c r="A1410" s="19"/>
    </row>
    <row r="1411" spans="1:1">
      <c r="A1411" s="19"/>
    </row>
    <row r="1412" spans="1:1">
      <c r="A1412" s="19"/>
    </row>
    <row r="1413" spans="1:1">
      <c r="A1413" s="19"/>
    </row>
    <row r="1414" spans="1:1">
      <c r="A1414" s="19"/>
    </row>
    <row r="1415" spans="1:1">
      <c r="A1415" s="19"/>
    </row>
    <row r="1416" spans="1:1">
      <c r="A1416" s="19"/>
    </row>
    <row r="1417" spans="1:1">
      <c r="A1417" s="19"/>
    </row>
    <row r="1418" spans="1:1">
      <c r="A1418" s="19"/>
    </row>
    <row r="1419" spans="1:1">
      <c r="A1419" s="19"/>
    </row>
    <row r="1420" spans="1:1">
      <c r="A1420" s="19"/>
    </row>
    <row r="1421" spans="1:1">
      <c r="A1421" s="19"/>
    </row>
    <row r="1422" spans="1:1">
      <c r="A1422" s="19"/>
    </row>
    <row r="1423" spans="1:1">
      <c r="A1423" s="19"/>
    </row>
    <row r="1424" spans="1:1">
      <c r="A1424" s="19"/>
    </row>
    <row r="1425" spans="1:1">
      <c r="A1425" s="19"/>
    </row>
    <row r="1426" spans="1:1">
      <c r="A1426" s="19"/>
    </row>
    <row r="1427" spans="1:1">
      <c r="A1427" s="19"/>
    </row>
    <row r="1428" spans="1:1">
      <c r="A1428" s="19"/>
    </row>
    <row r="1429" spans="1:1">
      <c r="A1429" s="19"/>
    </row>
    <row r="1430" spans="1:1">
      <c r="A1430" s="19"/>
    </row>
    <row r="1431" spans="1:1">
      <c r="A1431" s="19"/>
    </row>
    <row r="1432" spans="1:1">
      <c r="A1432" s="19"/>
    </row>
    <row r="1433" spans="1:1">
      <c r="A1433" s="19"/>
    </row>
    <row r="1434" spans="1:1">
      <c r="A1434" s="19"/>
    </row>
    <row r="1435" spans="1:1">
      <c r="A1435" s="19"/>
    </row>
    <row r="1436" spans="1:1">
      <c r="A1436" s="19"/>
    </row>
    <row r="1437" spans="1:1">
      <c r="A1437" s="19"/>
    </row>
    <row r="1438" spans="1:1">
      <c r="A1438" s="19"/>
    </row>
    <row r="1439" spans="1:1">
      <c r="A1439" s="19"/>
    </row>
    <row r="1440" spans="1:1">
      <c r="A1440" s="19"/>
    </row>
    <row r="1441" spans="1:1">
      <c r="A1441" s="19"/>
    </row>
    <row r="1442" spans="1:1">
      <c r="A1442" s="19"/>
    </row>
    <row r="1443" spans="1:1">
      <c r="A1443" s="19"/>
    </row>
    <row r="1444" spans="1:1">
      <c r="A1444" s="19"/>
    </row>
    <row r="1445" spans="1:1">
      <c r="A1445" s="19"/>
    </row>
    <row r="1446" spans="1:1">
      <c r="A1446" s="19"/>
    </row>
    <row r="1447" spans="1:1">
      <c r="A1447" s="19"/>
    </row>
    <row r="1448" spans="1:1">
      <c r="A1448" s="19"/>
    </row>
    <row r="1449" spans="1:1">
      <c r="A1449" s="19"/>
    </row>
    <row r="1450" spans="1:1">
      <c r="A1450" s="19"/>
    </row>
    <row r="1451" spans="1:1">
      <c r="A1451" s="19"/>
    </row>
    <row r="1452" spans="1:1">
      <c r="A1452" s="19"/>
    </row>
    <row r="1453" spans="1:1">
      <c r="A1453" s="19"/>
    </row>
    <row r="1454" spans="1:1">
      <c r="A1454" s="19"/>
    </row>
    <row r="1455" spans="1:1">
      <c r="A1455" s="19"/>
    </row>
    <row r="1456" spans="1:1">
      <c r="A1456" s="19"/>
    </row>
    <row r="1457" spans="1:1">
      <c r="A1457" s="19"/>
    </row>
    <row r="1458" spans="1:1">
      <c r="A1458" s="19"/>
    </row>
    <row r="1459" spans="1:1">
      <c r="A1459" s="19"/>
    </row>
    <row r="1460" spans="1:1">
      <c r="A1460" s="19"/>
    </row>
    <row r="1461" spans="1:1">
      <c r="A1461" s="19"/>
    </row>
    <row r="1462" spans="1:1">
      <c r="A1462" s="19"/>
    </row>
    <row r="1463" spans="1:1">
      <c r="A1463" s="19"/>
    </row>
    <row r="1464" spans="1:1">
      <c r="A1464" s="19"/>
    </row>
    <row r="1465" spans="1:1">
      <c r="A1465" s="19"/>
    </row>
    <row r="1466" spans="1:1">
      <c r="A1466" s="19"/>
    </row>
    <row r="1467" spans="1:1">
      <c r="A1467" s="19"/>
    </row>
    <row r="1468" spans="1:1">
      <c r="A1468" s="19"/>
    </row>
    <row r="1469" spans="1:1">
      <c r="A1469" s="19"/>
    </row>
    <row r="1470" spans="1:1">
      <c r="A1470" s="19"/>
    </row>
    <row r="1471" spans="1:1">
      <c r="A1471" s="19"/>
    </row>
    <row r="1472" spans="1:1">
      <c r="A1472" s="19"/>
    </row>
    <row r="1473" spans="1:1">
      <c r="A1473" s="19"/>
    </row>
    <row r="1474" spans="1:1">
      <c r="A1474" s="19"/>
    </row>
    <row r="1475" spans="1:1">
      <c r="A1475" s="19"/>
    </row>
    <row r="1476" spans="1:1">
      <c r="A1476" s="19"/>
    </row>
    <row r="1477" spans="1:1">
      <c r="A1477" s="19"/>
    </row>
    <row r="1478" spans="1:1">
      <c r="A1478" s="19"/>
    </row>
    <row r="1479" spans="1:1">
      <c r="A1479" s="19"/>
    </row>
    <row r="1480" spans="1:1">
      <c r="A1480" s="19"/>
    </row>
    <row r="1481" spans="1:1">
      <c r="A1481" s="19"/>
    </row>
    <row r="1482" spans="1:1">
      <c r="A1482" s="19"/>
    </row>
    <row r="1483" spans="1:1">
      <c r="A1483" s="19"/>
    </row>
    <row r="1484" spans="1:1">
      <c r="A1484" s="19"/>
    </row>
    <row r="1485" spans="1:1">
      <c r="A1485" s="19"/>
    </row>
    <row r="1486" spans="1:1">
      <c r="A1486" s="19"/>
    </row>
    <row r="1487" spans="1:1">
      <c r="A1487" s="19"/>
    </row>
    <row r="1488" spans="1:1">
      <c r="A1488" s="19"/>
    </row>
    <row r="1489" spans="1:1">
      <c r="A1489" s="19"/>
    </row>
    <row r="1490" spans="1:1">
      <c r="A1490" s="19"/>
    </row>
    <row r="1491" spans="1:1">
      <c r="A1491" s="19"/>
    </row>
    <row r="1492" spans="1:1">
      <c r="A1492" s="19"/>
    </row>
    <row r="1493" spans="1:1">
      <c r="A1493" s="19"/>
    </row>
    <row r="1494" spans="1:1">
      <c r="A1494" s="19"/>
    </row>
    <row r="1495" spans="1:1">
      <c r="A1495" s="19"/>
    </row>
    <row r="1496" spans="1:1">
      <c r="A1496" s="19"/>
    </row>
    <row r="1497" spans="1:1">
      <c r="A1497" s="19"/>
    </row>
    <row r="1498" spans="1:1">
      <c r="A1498" s="19"/>
    </row>
    <row r="1499" spans="1:1">
      <c r="A1499" s="19"/>
    </row>
    <row r="1500" spans="1:1">
      <c r="A1500" s="19"/>
    </row>
    <row r="1501" spans="1:1">
      <c r="A1501" s="19"/>
    </row>
    <row r="1502" spans="1:1">
      <c r="A1502" s="19"/>
    </row>
    <row r="1503" spans="1:1">
      <c r="A1503" s="19"/>
    </row>
    <row r="1504" spans="1:1">
      <c r="A1504" s="19"/>
    </row>
    <row r="1505" spans="1:1">
      <c r="A1505" s="19"/>
    </row>
    <row r="1506" spans="1:1">
      <c r="A1506" s="19"/>
    </row>
    <row r="1507" spans="1:1">
      <c r="A1507" s="19"/>
    </row>
    <row r="1508" spans="1:1">
      <c r="A1508" s="19"/>
    </row>
    <row r="1509" spans="1:1">
      <c r="A1509" s="19"/>
    </row>
    <row r="1510" spans="1:1">
      <c r="A1510" s="19"/>
    </row>
    <row r="1511" spans="1:1">
      <c r="A1511" s="19"/>
    </row>
    <row r="1512" spans="1:1">
      <c r="A1512" s="19"/>
    </row>
    <row r="1513" spans="1:1">
      <c r="A1513" s="19"/>
    </row>
    <row r="1514" spans="1:1">
      <c r="A1514" s="19"/>
    </row>
    <row r="1515" spans="1:1">
      <c r="A1515" s="19"/>
    </row>
    <row r="1516" spans="1:1">
      <c r="A1516" s="19"/>
    </row>
    <row r="1517" spans="1:1">
      <c r="A1517" s="19"/>
    </row>
    <row r="1518" spans="1:1">
      <c r="A1518" s="19"/>
    </row>
    <row r="1519" spans="1:1">
      <c r="A1519" s="19"/>
    </row>
    <row r="1520" spans="1:1">
      <c r="A1520" s="19"/>
    </row>
    <row r="1521" spans="1:1">
      <c r="A1521" s="19"/>
    </row>
    <row r="1522" spans="1:1">
      <c r="A1522" s="19"/>
    </row>
    <row r="1523" spans="1:1">
      <c r="A1523" s="19"/>
    </row>
    <row r="1524" spans="1:1">
      <c r="A1524" s="19"/>
    </row>
    <row r="1525" spans="1:1">
      <c r="A1525" s="19"/>
    </row>
    <row r="1526" spans="1:1">
      <c r="A1526" s="19"/>
    </row>
    <row r="1527" spans="1:1">
      <c r="A1527" s="19"/>
    </row>
    <row r="1528" spans="1:1">
      <c r="A1528" s="19"/>
    </row>
    <row r="1529" spans="1:1">
      <c r="A1529" s="19"/>
    </row>
    <row r="1530" spans="1:1">
      <c r="A1530" s="19"/>
    </row>
    <row r="1531" spans="1:1">
      <c r="A1531" s="19"/>
    </row>
    <row r="1532" spans="1:1">
      <c r="A1532" s="19"/>
    </row>
    <row r="1533" spans="1:1">
      <c r="A1533" s="19"/>
    </row>
    <row r="1534" spans="1:1">
      <c r="A1534" s="19"/>
    </row>
    <row r="1535" spans="1:1">
      <c r="A1535" s="19"/>
    </row>
    <row r="1536" spans="1:1">
      <c r="A1536" s="19"/>
    </row>
    <row r="1537" spans="1:1">
      <c r="A1537" s="19"/>
    </row>
    <row r="1538" spans="1:1">
      <c r="A1538" s="19"/>
    </row>
    <row r="1539" spans="1:1">
      <c r="A1539" s="19"/>
    </row>
    <row r="1540" spans="1:1">
      <c r="A1540" s="19"/>
    </row>
    <row r="1541" spans="1:1">
      <c r="A1541" s="19"/>
    </row>
    <row r="1542" spans="1:1">
      <c r="A1542" s="19"/>
    </row>
    <row r="1543" spans="1:1">
      <c r="A1543" s="19"/>
    </row>
    <row r="1544" spans="1:1">
      <c r="A1544" s="19"/>
    </row>
    <row r="1545" spans="1:1">
      <c r="A1545" s="19"/>
    </row>
    <row r="1546" spans="1:1">
      <c r="A1546" s="19"/>
    </row>
    <row r="1547" spans="1:1">
      <c r="A1547" s="19"/>
    </row>
    <row r="1548" spans="1:1">
      <c r="A1548" s="19"/>
    </row>
    <row r="1549" spans="1:1">
      <c r="A1549" s="19"/>
    </row>
    <row r="1550" spans="1:1">
      <c r="A1550" s="19"/>
    </row>
    <row r="1551" spans="1:1">
      <c r="A1551" s="19"/>
    </row>
    <row r="1552" spans="1:1">
      <c r="A1552" s="19"/>
    </row>
    <row r="1553" spans="1:1">
      <c r="A1553" s="19"/>
    </row>
    <row r="1554" spans="1:1">
      <c r="A1554" s="19"/>
    </row>
    <row r="1555" spans="1:1">
      <c r="A1555" s="19"/>
    </row>
    <row r="1556" spans="1:1">
      <c r="A1556" s="19"/>
    </row>
    <row r="1557" spans="1:1">
      <c r="A1557" s="19"/>
    </row>
    <row r="1558" spans="1:1">
      <c r="A1558" s="19"/>
    </row>
    <row r="1559" spans="1:1">
      <c r="A1559" s="19"/>
    </row>
    <row r="1560" spans="1:1">
      <c r="A1560" s="19"/>
    </row>
    <row r="1561" spans="1:1">
      <c r="A1561" s="19"/>
    </row>
    <row r="1562" spans="1:1">
      <c r="A1562" s="19"/>
    </row>
    <row r="1563" spans="1:1">
      <c r="A1563" s="19"/>
    </row>
    <row r="1564" spans="1:1">
      <c r="A1564" s="19"/>
    </row>
    <row r="1565" spans="1:1">
      <c r="A1565" s="19"/>
    </row>
    <row r="1566" spans="1:1">
      <c r="A1566" s="19"/>
    </row>
    <row r="1567" spans="1:1">
      <c r="A1567" s="19"/>
    </row>
    <row r="1568" spans="1:1">
      <c r="A1568" s="19"/>
    </row>
    <row r="1569" spans="1:1">
      <c r="A1569" s="19"/>
    </row>
    <row r="1570" spans="1:1">
      <c r="A1570" s="19"/>
    </row>
    <row r="1571" spans="1:1">
      <c r="A1571" s="19"/>
    </row>
    <row r="1572" spans="1:1">
      <c r="A1572" s="19"/>
    </row>
    <row r="1573" spans="1:1">
      <c r="A1573" s="19"/>
    </row>
    <row r="1574" spans="1:1">
      <c r="A1574" s="19"/>
    </row>
    <row r="1575" spans="1:1">
      <c r="A1575" s="19"/>
    </row>
    <row r="1576" spans="1:1">
      <c r="A1576" s="19"/>
    </row>
    <row r="1577" spans="1:1">
      <c r="A1577" s="19"/>
    </row>
    <row r="1578" spans="1:1">
      <c r="A1578" s="19"/>
    </row>
    <row r="1579" spans="1:1">
      <c r="A1579" s="19"/>
    </row>
    <row r="1580" spans="1:1">
      <c r="A1580" s="19"/>
    </row>
    <row r="1581" spans="1:1">
      <c r="A1581" s="19"/>
    </row>
    <row r="1582" spans="1:1">
      <c r="A1582" s="19"/>
    </row>
    <row r="1583" spans="1:1">
      <c r="A1583" s="19"/>
    </row>
    <row r="1584" spans="1:1">
      <c r="A1584" s="19"/>
    </row>
    <row r="1585" spans="1:1">
      <c r="A1585" s="19"/>
    </row>
    <row r="1586" spans="1:1">
      <c r="A1586" s="19"/>
    </row>
    <row r="1587" spans="1:1">
      <c r="A1587" s="19"/>
    </row>
    <row r="1588" spans="1:1">
      <c r="A1588" s="19"/>
    </row>
    <row r="1589" spans="1:1">
      <c r="A1589" s="19"/>
    </row>
    <row r="1590" spans="1:1">
      <c r="A1590" s="19"/>
    </row>
    <row r="1591" spans="1:1">
      <c r="A1591" s="19"/>
    </row>
    <row r="1592" spans="1:1">
      <c r="A1592" s="19"/>
    </row>
    <row r="1593" spans="1:1">
      <c r="A1593" s="19"/>
    </row>
    <row r="1594" spans="1:1">
      <c r="A1594" s="19"/>
    </row>
    <row r="1595" spans="1:1">
      <c r="A1595" s="19"/>
    </row>
    <row r="1596" spans="1:1">
      <c r="A1596" s="19"/>
    </row>
    <row r="1597" spans="1:1">
      <c r="A1597" s="19"/>
    </row>
    <row r="1598" spans="1:1">
      <c r="A1598" s="19"/>
    </row>
    <row r="1599" spans="1:1">
      <c r="A1599" s="19"/>
    </row>
    <row r="1600" spans="1:1">
      <c r="A1600" s="19"/>
    </row>
    <row r="1601" spans="1:1">
      <c r="A1601" s="19"/>
    </row>
    <row r="1602" spans="1:1">
      <c r="A1602" s="19"/>
    </row>
    <row r="1603" spans="1:1">
      <c r="A1603" s="19"/>
    </row>
    <row r="1604" spans="1:1">
      <c r="A1604" s="19"/>
    </row>
    <row r="1605" spans="1:1">
      <c r="A1605" s="19"/>
    </row>
    <row r="1606" spans="1:1">
      <c r="A1606" s="19"/>
    </row>
    <row r="1607" spans="1:1">
      <c r="A1607" s="19"/>
    </row>
    <row r="1608" spans="1:1">
      <c r="A1608" s="19"/>
    </row>
    <row r="1609" spans="1:1">
      <c r="A1609" s="19"/>
    </row>
    <row r="1610" spans="1:1">
      <c r="A1610" s="19"/>
    </row>
    <row r="1611" spans="1:1">
      <c r="A1611" s="19"/>
    </row>
    <row r="1612" spans="1:1">
      <c r="A1612" s="19"/>
    </row>
    <row r="1613" spans="1:1">
      <c r="A1613" s="19"/>
    </row>
    <row r="1614" spans="1:1">
      <c r="A1614" s="19"/>
    </row>
    <row r="1615" spans="1:1">
      <c r="A1615" s="19"/>
    </row>
    <row r="1616" spans="1:1">
      <c r="A1616" s="19"/>
    </row>
    <row r="1617" spans="1:1">
      <c r="A1617" s="19"/>
    </row>
    <row r="1618" spans="1:1">
      <c r="A1618" s="19"/>
    </row>
    <row r="1619" spans="1:1">
      <c r="A1619" s="19"/>
    </row>
    <row r="1620" spans="1:1">
      <c r="A1620" s="19"/>
    </row>
    <row r="1621" spans="1:1">
      <c r="A1621" s="19"/>
    </row>
    <row r="1622" spans="1:1">
      <c r="A1622" s="19"/>
    </row>
    <row r="1623" spans="1:1">
      <c r="A1623" s="19"/>
    </row>
    <row r="1624" spans="1:1">
      <c r="A1624" s="19"/>
    </row>
    <row r="1625" spans="1:1">
      <c r="A1625" s="19"/>
    </row>
    <row r="1626" spans="1:1">
      <c r="A1626" s="19"/>
    </row>
    <row r="1627" spans="1:1">
      <c r="A1627" s="19"/>
    </row>
    <row r="1628" spans="1:1">
      <c r="A1628" s="19"/>
    </row>
    <row r="1629" spans="1:1">
      <c r="A1629" s="19"/>
    </row>
    <row r="1630" spans="1:1">
      <c r="A1630" s="19"/>
    </row>
    <row r="1631" spans="1:1">
      <c r="A1631" s="19"/>
    </row>
    <row r="1632" spans="1:1">
      <c r="A1632" s="19"/>
    </row>
    <row r="1633" spans="1:1">
      <c r="A1633" s="19"/>
    </row>
    <row r="1634" spans="1:1">
      <c r="A1634" s="19"/>
    </row>
    <row r="1635" spans="1:1">
      <c r="A1635" s="19"/>
    </row>
    <row r="1636" spans="1:1">
      <c r="A1636" s="19"/>
    </row>
    <row r="1637" spans="1:1">
      <c r="A1637" s="19"/>
    </row>
    <row r="1638" spans="1:1">
      <c r="A1638" s="19"/>
    </row>
    <row r="1639" spans="1:1">
      <c r="A1639" s="19"/>
    </row>
    <row r="1640" spans="1:1">
      <c r="A1640" s="19"/>
    </row>
    <row r="1641" spans="1:1">
      <c r="A1641" s="19"/>
    </row>
    <row r="1642" spans="1:1">
      <c r="A1642" s="19"/>
    </row>
    <row r="1643" spans="1:1">
      <c r="A1643" s="19"/>
    </row>
    <row r="1644" spans="1:1">
      <c r="A1644" s="19"/>
    </row>
    <row r="1645" spans="1:1">
      <c r="A1645" s="19"/>
    </row>
    <row r="1646" spans="1:1">
      <c r="A1646" s="19"/>
    </row>
    <row r="1647" spans="1:1">
      <c r="A1647" s="19"/>
    </row>
    <row r="1648" spans="1:1">
      <c r="A1648" s="19"/>
    </row>
    <row r="1649" spans="1:1">
      <c r="A1649" s="19"/>
    </row>
    <row r="1650" spans="1:1">
      <c r="A1650" s="19"/>
    </row>
    <row r="1651" spans="1:1">
      <c r="A1651" s="19"/>
    </row>
    <row r="1652" spans="1:1">
      <c r="A1652" s="19"/>
    </row>
    <row r="1653" spans="1:1">
      <c r="A1653" s="19"/>
    </row>
    <row r="1654" spans="1:1">
      <c r="A1654" s="19"/>
    </row>
    <row r="1655" spans="1:1">
      <c r="A1655" s="19"/>
    </row>
    <row r="1656" spans="1:1">
      <c r="A1656" s="19"/>
    </row>
    <row r="1657" spans="1:1">
      <c r="A1657" s="19"/>
    </row>
    <row r="1658" spans="1:1">
      <c r="A1658" s="19"/>
    </row>
    <row r="1659" spans="1:1">
      <c r="A1659" s="19"/>
    </row>
    <row r="1660" spans="1:1">
      <c r="A1660" s="19"/>
    </row>
    <row r="1661" spans="1:1">
      <c r="A1661" s="19"/>
    </row>
    <row r="1662" spans="1:1">
      <c r="A1662" s="19"/>
    </row>
    <row r="1663" spans="1:1">
      <c r="A1663" s="19"/>
    </row>
    <row r="1664" spans="1:1">
      <c r="A1664" s="19"/>
    </row>
    <row r="1665" spans="1:1">
      <c r="A1665" s="19"/>
    </row>
    <row r="1666" spans="1:1">
      <c r="A1666" s="19"/>
    </row>
    <row r="1667" spans="1:1">
      <c r="A1667" s="19"/>
    </row>
    <row r="1668" spans="1:1">
      <c r="A1668" s="19"/>
    </row>
    <row r="1669" spans="1:1">
      <c r="A1669" s="19"/>
    </row>
    <row r="1670" spans="1:1">
      <c r="A1670" s="19"/>
    </row>
    <row r="1671" spans="1:1">
      <c r="A1671" s="19"/>
    </row>
    <row r="1672" spans="1:1">
      <c r="A1672" s="19"/>
    </row>
    <row r="1673" spans="1:1">
      <c r="A1673" s="19"/>
    </row>
    <row r="1674" spans="1:1">
      <c r="A1674" s="19"/>
    </row>
    <row r="1675" spans="1:1">
      <c r="A1675" s="19"/>
    </row>
    <row r="1676" spans="1:1">
      <c r="A1676" s="19"/>
    </row>
    <row r="1677" spans="1:1">
      <c r="A1677" s="19"/>
    </row>
    <row r="1678" spans="1:1">
      <c r="A1678" s="19"/>
    </row>
    <row r="1679" spans="1:1">
      <c r="A1679" s="19"/>
    </row>
    <row r="1680" spans="1:1">
      <c r="A1680" s="19"/>
    </row>
    <row r="1681" spans="1:1">
      <c r="A1681" s="19"/>
    </row>
    <row r="1682" spans="1:1">
      <c r="A1682" s="19"/>
    </row>
    <row r="1683" spans="1:1">
      <c r="A1683" s="19"/>
    </row>
    <row r="1684" spans="1:1">
      <c r="A1684" s="19"/>
    </row>
    <row r="1685" spans="1:1">
      <c r="A1685" s="19"/>
    </row>
    <row r="1686" spans="1:1">
      <c r="A1686" s="19"/>
    </row>
    <row r="1687" spans="1:1">
      <c r="A1687" s="19"/>
    </row>
    <row r="1688" spans="1:1">
      <c r="A1688" s="19"/>
    </row>
    <row r="1689" spans="1:1">
      <c r="A1689" s="19"/>
    </row>
    <row r="1690" spans="1:1">
      <c r="A1690" s="19"/>
    </row>
    <row r="1691" spans="1:1">
      <c r="A1691" s="19"/>
    </row>
    <row r="1692" spans="1:1">
      <c r="A1692" s="19"/>
    </row>
    <row r="1693" spans="1:1">
      <c r="A1693" s="19"/>
    </row>
    <row r="1694" spans="1:1">
      <c r="A1694" s="19"/>
    </row>
    <row r="1695" spans="1:1">
      <c r="A1695" s="19"/>
    </row>
    <row r="1696" spans="1:1">
      <c r="A1696" s="19"/>
    </row>
    <row r="1697" spans="1:1">
      <c r="A1697" s="19"/>
    </row>
    <row r="1698" spans="1:1">
      <c r="A1698" s="19"/>
    </row>
    <row r="1699" spans="1:1">
      <c r="A1699" s="19"/>
    </row>
    <row r="1700" spans="1:1">
      <c r="A1700" s="19"/>
    </row>
    <row r="1701" spans="1:1">
      <c r="A1701" s="19"/>
    </row>
    <row r="1702" spans="1:1">
      <c r="A1702" s="19"/>
    </row>
    <row r="1703" spans="1:1">
      <c r="A1703" s="19"/>
    </row>
    <row r="1704" spans="1:1">
      <c r="A1704" s="19"/>
    </row>
    <row r="1705" spans="1:1">
      <c r="A1705" s="19"/>
    </row>
    <row r="1706" spans="1:1">
      <c r="A1706" s="19"/>
    </row>
    <row r="1707" spans="1:1">
      <c r="A1707" s="19"/>
    </row>
    <row r="1708" spans="1:1">
      <c r="A1708" s="19"/>
    </row>
    <row r="1709" spans="1:1">
      <c r="A1709" s="19"/>
    </row>
    <row r="1710" spans="1:1">
      <c r="A1710" s="19"/>
    </row>
    <row r="1711" spans="1:1">
      <c r="A1711" s="19"/>
    </row>
    <row r="1712" spans="1:1">
      <c r="A1712" s="19"/>
    </row>
    <row r="1713" spans="1:1">
      <c r="A1713" s="19"/>
    </row>
    <row r="1714" spans="1:1">
      <c r="A1714" s="19"/>
    </row>
    <row r="1715" spans="1:1">
      <c r="A1715" s="19"/>
    </row>
    <row r="1716" spans="1:1">
      <c r="A1716" s="19"/>
    </row>
    <row r="1717" spans="1:1">
      <c r="A1717" s="19"/>
    </row>
    <row r="1718" spans="1:1">
      <c r="A1718" s="19"/>
    </row>
    <row r="1719" spans="1:1">
      <c r="A1719" s="19"/>
    </row>
    <row r="1720" spans="1:1">
      <c r="A1720" s="19"/>
    </row>
    <row r="1721" spans="1:1">
      <c r="A1721" s="19"/>
    </row>
    <row r="1722" spans="1:1">
      <c r="A1722" s="19"/>
    </row>
    <row r="1723" spans="1:1">
      <c r="A1723" s="19"/>
    </row>
    <row r="1724" spans="1:1">
      <c r="A1724" s="19"/>
    </row>
    <row r="1725" spans="1:1">
      <c r="A1725" s="19"/>
    </row>
    <row r="1726" spans="1:1">
      <c r="A1726" s="19"/>
    </row>
    <row r="1727" spans="1:1">
      <c r="A1727" s="19"/>
    </row>
    <row r="1728" spans="1:1">
      <c r="A1728" s="19"/>
    </row>
    <row r="1729" spans="1:1">
      <c r="A1729" s="19"/>
    </row>
    <row r="1730" spans="1:1">
      <c r="A1730" s="19"/>
    </row>
    <row r="1731" spans="1:1">
      <c r="A1731" s="19"/>
    </row>
    <row r="1732" spans="1:1">
      <c r="A1732" s="19"/>
    </row>
    <row r="1733" spans="1:1">
      <c r="A1733" s="19"/>
    </row>
    <row r="1734" spans="1:1">
      <c r="A1734" s="19"/>
    </row>
    <row r="1735" spans="1:1">
      <c r="A1735" s="19"/>
    </row>
    <row r="1736" spans="1:1">
      <c r="A1736" s="19"/>
    </row>
    <row r="1737" spans="1:1">
      <c r="A1737" s="19"/>
    </row>
    <row r="1738" spans="1:1">
      <c r="A1738" s="19"/>
    </row>
    <row r="1739" spans="1:1">
      <c r="A1739" s="19"/>
    </row>
    <row r="1740" spans="1:1">
      <c r="A1740" s="19"/>
    </row>
    <row r="1741" spans="1:1">
      <c r="A1741" s="19"/>
    </row>
    <row r="1742" spans="1:1">
      <c r="A1742" s="19"/>
    </row>
    <row r="1743" spans="1:1">
      <c r="A1743" s="19"/>
    </row>
    <row r="1744" spans="1:1">
      <c r="A1744" s="19"/>
    </row>
    <row r="1745" spans="1:1">
      <c r="A1745" s="19"/>
    </row>
    <row r="1746" spans="1:1">
      <c r="A1746" s="19"/>
    </row>
    <row r="1747" spans="1:1">
      <c r="A1747" s="19"/>
    </row>
    <row r="1748" spans="1:1">
      <c r="A1748" s="19"/>
    </row>
    <row r="1749" spans="1:1">
      <c r="A1749" s="19"/>
    </row>
    <row r="1750" spans="1:1">
      <c r="A1750" s="19"/>
    </row>
    <row r="1751" spans="1:1">
      <c r="A1751" s="19"/>
    </row>
    <row r="1752" spans="1:1">
      <c r="A1752" s="19"/>
    </row>
    <row r="1753" spans="1:1">
      <c r="A1753" s="19"/>
    </row>
    <row r="1754" spans="1:1">
      <c r="A1754" s="19"/>
    </row>
    <row r="1755" spans="1:1">
      <c r="A1755" s="19"/>
    </row>
    <row r="1756" spans="1:1">
      <c r="A1756" s="19"/>
    </row>
    <row r="1757" spans="1:1">
      <c r="A1757" s="19"/>
    </row>
    <row r="1758" spans="1:1">
      <c r="A1758" s="19"/>
    </row>
    <row r="1759" spans="1:1">
      <c r="A1759" s="19"/>
    </row>
    <row r="1760" spans="1:1">
      <c r="A1760" s="19"/>
    </row>
    <row r="1761" spans="1:1">
      <c r="A1761" s="19"/>
    </row>
    <row r="1762" spans="1:1">
      <c r="A1762" s="19"/>
    </row>
    <row r="1763" spans="1:1">
      <c r="A1763" s="19"/>
    </row>
    <row r="1764" spans="1:1">
      <c r="A1764" s="19"/>
    </row>
    <row r="1765" spans="1:1">
      <c r="A1765" s="19"/>
    </row>
    <row r="1766" spans="1:1">
      <c r="A1766" s="19"/>
    </row>
    <row r="1767" spans="1:1">
      <c r="A1767" s="19"/>
    </row>
    <row r="1768" spans="1:1">
      <c r="A1768" s="19"/>
    </row>
    <row r="1769" spans="1:1">
      <c r="A1769" s="19"/>
    </row>
    <row r="1770" spans="1:1">
      <c r="A1770" s="19"/>
    </row>
    <row r="1771" spans="1:1">
      <c r="A1771" s="19"/>
    </row>
    <row r="1772" spans="1:1">
      <c r="A1772" s="19"/>
    </row>
    <row r="1773" spans="1:1">
      <c r="A1773" s="19"/>
    </row>
    <row r="1774" spans="1:1">
      <c r="A1774" s="19"/>
    </row>
    <row r="1775" spans="1:1">
      <c r="A1775" s="19"/>
    </row>
    <row r="1776" spans="1:1">
      <c r="A1776" s="19"/>
    </row>
    <row r="1777" spans="1:1">
      <c r="A1777" s="19"/>
    </row>
    <row r="1778" spans="1:1">
      <c r="A1778" s="19"/>
    </row>
    <row r="1779" spans="1:1">
      <c r="A1779" s="19"/>
    </row>
    <row r="1780" spans="1:1">
      <c r="A1780" s="19"/>
    </row>
    <row r="1781" spans="1:1">
      <c r="A1781" s="19"/>
    </row>
    <row r="1782" spans="1:1">
      <c r="A1782" s="19"/>
    </row>
    <row r="1783" spans="1:1">
      <c r="A1783" s="19"/>
    </row>
    <row r="1784" spans="1:1">
      <c r="A1784" s="19"/>
    </row>
    <row r="1785" spans="1:1">
      <c r="A1785" s="19"/>
    </row>
    <row r="1786" spans="1:1">
      <c r="A1786" s="19"/>
    </row>
    <row r="1787" spans="1:1">
      <c r="A1787" s="19"/>
    </row>
    <row r="1788" spans="1:1">
      <c r="A1788" s="19"/>
    </row>
    <row r="1789" spans="1:1">
      <c r="A1789" s="19"/>
    </row>
    <row r="1790" spans="1:1">
      <c r="A1790" s="19"/>
    </row>
    <row r="1791" spans="1:1">
      <c r="A1791" s="19"/>
    </row>
    <row r="1792" spans="1:1">
      <c r="A1792" s="19"/>
    </row>
    <row r="1793" spans="1:1">
      <c r="A1793" s="19"/>
    </row>
    <row r="1794" spans="1:1">
      <c r="A1794" s="19"/>
    </row>
    <row r="1795" spans="1:1">
      <c r="A1795" s="19"/>
    </row>
    <row r="1796" spans="1:1">
      <c r="A1796" s="19"/>
    </row>
    <row r="1797" spans="1:1">
      <c r="A1797" s="19"/>
    </row>
    <row r="1798" spans="1:1">
      <c r="A1798" s="19"/>
    </row>
    <row r="1799" spans="1:1">
      <c r="A1799" s="19"/>
    </row>
    <row r="1800" spans="1:1">
      <c r="A1800" s="19"/>
    </row>
    <row r="1801" spans="1:1">
      <c r="A1801" s="19"/>
    </row>
    <row r="1802" spans="1:1">
      <c r="A1802" s="19"/>
    </row>
    <row r="1803" spans="1:1">
      <c r="A1803" s="19"/>
    </row>
    <row r="1804" spans="1:1">
      <c r="A1804" s="19"/>
    </row>
    <row r="1805" spans="1:1">
      <c r="A1805" s="19"/>
    </row>
    <row r="1806" spans="1:1">
      <c r="A1806" s="19"/>
    </row>
    <row r="1807" spans="1:1">
      <c r="A1807" s="19"/>
    </row>
    <row r="1808" spans="1:1">
      <c r="A1808" s="19"/>
    </row>
    <row r="1809" spans="1:1">
      <c r="A1809" s="19"/>
    </row>
    <row r="1810" spans="1:1">
      <c r="A1810" s="19"/>
    </row>
    <row r="1811" spans="1:1">
      <c r="A1811" s="19"/>
    </row>
    <row r="1812" spans="1:1">
      <c r="A1812" s="19"/>
    </row>
    <row r="1813" spans="1:1">
      <c r="A1813" s="19"/>
    </row>
    <row r="1814" spans="1:1">
      <c r="A1814" s="19"/>
    </row>
    <row r="1815" spans="1:1">
      <c r="A1815" s="19"/>
    </row>
    <row r="1816" spans="1:1">
      <c r="A1816" s="19"/>
    </row>
    <row r="1817" spans="1:1">
      <c r="A1817" s="19"/>
    </row>
    <row r="1818" spans="1:1">
      <c r="A1818" s="19"/>
    </row>
    <row r="1819" spans="1:1">
      <c r="A1819" s="19"/>
    </row>
    <row r="1820" spans="1:1">
      <c r="A1820" s="19"/>
    </row>
    <row r="1821" spans="1:1">
      <c r="A1821" s="19"/>
    </row>
    <row r="1822" spans="1:1">
      <c r="A1822" s="19"/>
    </row>
    <row r="1823" spans="1:1">
      <c r="A1823" s="19"/>
    </row>
    <row r="1824" spans="1:1">
      <c r="A1824" s="19"/>
    </row>
    <row r="1825" spans="1:1">
      <c r="A1825" s="19"/>
    </row>
    <row r="1826" spans="1:1">
      <c r="A1826" s="19"/>
    </row>
    <row r="1827" spans="1:1">
      <c r="A1827" s="19"/>
    </row>
    <row r="1828" spans="1:1">
      <c r="A1828" s="19"/>
    </row>
    <row r="1829" spans="1:1">
      <c r="A1829" s="19"/>
    </row>
    <row r="1830" spans="1:1">
      <c r="A1830" s="19"/>
    </row>
    <row r="1831" spans="1:1">
      <c r="A1831" s="19"/>
    </row>
    <row r="1832" spans="1:1">
      <c r="A1832" s="19"/>
    </row>
    <row r="1833" spans="1:1">
      <c r="A1833" s="19"/>
    </row>
    <row r="1834" spans="1:1">
      <c r="A1834" s="19"/>
    </row>
    <row r="1835" spans="1:1">
      <c r="A1835" s="19"/>
    </row>
    <row r="1836" spans="1:1">
      <c r="A1836" s="19"/>
    </row>
    <row r="1837" spans="1:1">
      <c r="A1837" s="19"/>
    </row>
    <row r="1838" spans="1:1">
      <c r="A1838" s="19"/>
    </row>
    <row r="1839" spans="1:1">
      <c r="A1839" s="19"/>
    </row>
    <row r="1840" spans="1:1">
      <c r="A1840" s="19"/>
    </row>
    <row r="1841" spans="1:1">
      <c r="A1841" s="19"/>
    </row>
    <row r="1842" spans="1:1">
      <c r="A1842" s="19"/>
    </row>
    <row r="1843" spans="1:1">
      <c r="A1843" s="19"/>
    </row>
    <row r="1844" spans="1:1">
      <c r="A1844" s="19"/>
    </row>
    <row r="1845" spans="1:1">
      <c r="A1845" s="19"/>
    </row>
    <row r="1846" spans="1:1">
      <c r="A1846" s="19"/>
    </row>
    <row r="1847" spans="1:1">
      <c r="A1847" s="19"/>
    </row>
    <row r="1848" spans="1:1">
      <c r="A1848" s="19"/>
    </row>
    <row r="1849" spans="1:1">
      <c r="A1849" s="19"/>
    </row>
    <row r="1850" spans="1:1">
      <c r="A1850" s="19"/>
    </row>
    <row r="1851" spans="1:1">
      <c r="A1851" s="19"/>
    </row>
    <row r="1852" spans="1:1">
      <c r="A1852" s="19"/>
    </row>
    <row r="1853" spans="1:1">
      <c r="A1853" s="19"/>
    </row>
    <row r="1854" spans="1:1">
      <c r="A1854" s="19"/>
    </row>
    <row r="1855" spans="1:1">
      <c r="A1855" s="19"/>
    </row>
    <row r="1856" spans="1:1">
      <c r="A1856" s="19"/>
    </row>
    <row r="1857" spans="1:1">
      <c r="A1857" s="19"/>
    </row>
    <row r="1858" spans="1:1">
      <c r="A1858" s="19"/>
    </row>
    <row r="1859" spans="1:1">
      <c r="A1859" s="19"/>
    </row>
    <row r="1860" spans="1:1">
      <c r="A1860" s="19"/>
    </row>
    <row r="1861" spans="1:1">
      <c r="A1861" s="19"/>
    </row>
    <row r="1862" spans="1:1">
      <c r="A1862" s="19"/>
    </row>
    <row r="1863" spans="1:1">
      <c r="A1863" s="19"/>
    </row>
    <row r="1864" spans="1:1">
      <c r="A1864" s="19"/>
    </row>
    <row r="1865" spans="1:1">
      <c r="A1865" s="19"/>
    </row>
    <row r="1866" spans="1:1">
      <c r="A1866" s="19"/>
    </row>
    <row r="1867" spans="1:1">
      <c r="A1867" s="19"/>
    </row>
    <row r="1868" spans="1:1">
      <c r="A1868" s="19"/>
    </row>
    <row r="1869" spans="1:1">
      <c r="A1869" s="19"/>
    </row>
    <row r="1870" spans="1:1">
      <c r="A1870" s="19"/>
    </row>
    <row r="1871" spans="1:1">
      <c r="A1871" s="19"/>
    </row>
    <row r="1872" spans="1:1">
      <c r="A1872" s="19"/>
    </row>
    <row r="1873" spans="1:1">
      <c r="A1873" s="19"/>
    </row>
    <row r="1874" spans="1:1">
      <c r="A1874" s="19"/>
    </row>
    <row r="1875" spans="1:1">
      <c r="A1875" s="19"/>
    </row>
    <row r="1876" spans="1:1">
      <c r="A1876" s="19"/>
    </row>
    <row r="1877" spans="1:1">
      <c r="A1877" s="19"/>
    </row>
    <row r="1878" spans="1:1">
      <c r="A1878" s="19"/>
    </row>
    <row r="1879" spans="1:1">
      <c r="A1879" s="19"/>
    </row>
    <row r="1880" spans="1:1">
      <c r="A1880" s="19"/>
    </row>
    <row r="1881" spans="1:1">
      <c r="A1881" s="19"/>
    </row>
    <row r="1882" spans="1:1">
      <c r="A1882" s="19"/>
    </row>
    <row r="1883" spans="1:1">
      <c r="A1883" s="19"/>
    </row>
    <row r="1884" spans="1:1">
      <c r="A1884" s="19"/>
    </row>
    <row r="1885" spans="1:1">
      <c r="A1885" s="19"/>
    </row>
    <row r="1886" spans="1:1">
      <c r="A1886" s="19"/>
    </row>
    <row r="1887" spans="1:1">
      <c r="A1887" s="19"/>
    </row>
    <row r="1888" spans="1:1">
      <c r="A1888" s="19"/>
    </row>
    <row r="1889" spans="1:1">
      <c r="A1889" s="19"/>
    </row>
    <row r="1890" spans="1:1">
      <c r="A1890" s="19"/>
    </row>
    <row r="1891" spans="1:1">
      <c r="A1891" s="19"/>
    </row>
    <row r="1892" spans="1:1">
      <c r="A1892" s="19"/>
    </row>
    <row r="1893" spans="1:1">
      <c r="A1893" s="19"/>
    </row>
    <row r="1894" spans="1:1">
      <c r="A1894" s="19"/>
    </row>
    <row r="1895" spans="1:1">
      <c r="A1895" s="19"/>
    </row>
    <row r="1896" spans="1:1">
      <c r="A1896" s="19"/>
    </row>
    <row r="1897" spans="1:1">
      <c r="A1897" s="19"/>
    </row>
    <row r="1898" spans="1:1">
      <c r="A1898" s="19"/>
    </row>
    <row r="1899" spans="1:1">
      <c r="A1899" s="19"/>
    </row>
    <row r="1900" spans="1:1">
      <c r="A1900" s="19"/>
    </row>
    <row r="1901" spans="1:1">
      <c r="A1901" s="19"/>
    </row>
    <row r="1902" spans="1:1">
      <c r="A1902" s="19"/>
    </row>
    <row r="1903" spans="1:1">
      <c r="A1903" s="19"/>
    </row>
    <row r="1904" spans="1:1">
      <c r="A1904" s="19"/>
    </row>
    <row r="1905" spans="1:1">
      <c r="A1905" s="19"/>
    </row>
    <row r="1906" spans="1:1">
      <c r="A1906" s="19"/>
    </row>
    <row r="1907" spans="1:1">
      <c r="A1907" s="19"/>
    </row>
    <row r="1908" spans="1:1">
      <c r="A1908" s="19"/>
    </row>
    <row r="1909" spans="1:1">
      <c r="A1909" s="19"/>
    </row>
    <row r="1910" spans="1:1">
      <c r="A1910" s="19"/>
    </row>
    <row r="1911" spans="1:1">
      <c r="A1911" s="19"/>
    </row>
    <row r="1912" spans="1:1">
      <c r="A1912" s="19"/>
    </row>
    <row r="1913" spans="1:1">
      <c r="A1913" s="19"/>
    </row>
    <row r="1914" spans="1:1">
      <c r="A1914" s="19"/>
    </row>
    <row r="1915" spans="1:1">
      <c r="A1915" s="19"/>
    </row>
    <row r="1916" spans="1:1">
      <c r="A1916" s="19"/>
    </row>
    <row r="1917" spans="1:1">
      <c r="A1917" s="19"/>
    </row>
    <row r="1918" spans="1:1">
      <c r="A1918" s="19"/>
    </row>
    <row r="1919" spans="1:1">
      <c r="A1919" s="19"/>
    </row>
    <row r="1920" spans="1:1">
      <c r="A1920" s="19"/>
    </row>
    <row r="1921" spans="1:1">
      <c r="A1921" s="19"/>
    </row>
    <row r="1922" spans="1:1">
      <c r="A1922" s="19"/>
    </row>
    <row r="1923" spans="1:1">
      <c r="A1923" s="19"/>
    </row>
    <row r="1924" spans="1:1">
      <c r="A1924" s="19"/>
    </row>
    <row r="1925" spans="1:1">
      <c r="A1925" s="19"/>
    </row>
    <row r="1926" spans="1:1">
      <c r="A1926" s="19"/>
    </row>
    <row r="1927" spans="1:1">
      <c r="A1927" s="19"/>
    </row>
    <row r="1928" spans="1:1">
      <c r="A1928" s="19"/>
    </row>
    <row r="1929" spans="1:1">
      <c r="A1929" s="19"/>
    </row>
    <row r="1930" spans="1:1">
      <c r="A1930" s="19"/>
    </row>
    <row r="1931" spans="1:1">
      <c r="A1931" s="19"/>
    </row>
    <row r="1932" spans="1:1">
      <c r="A1932" s="19"/>
    </row>
    <row r="1933" spans="1:1">
      <c r="A1933" s="19"/>
    </row>
    <row r="1934" spans="1:1">
      <c r="A1934" s="19"/>
    </row>
    <row r="1935" spans="1:1">
      <c r="A1935" s="19"/>
    </row>
    <row r="1936" spans="1:1">
      <c r="A1936" s="19"/>
    </row>
    <row r="1937" spans="1:1">
      <c r="A1937" s="19"/>
    </row>
    <row r="1938" spans="1:1">
      <c r="A1938" s="19"/>
    </row>
    <row r="1939" spans="1:1">
      <c r="A1939" s="19"/>
    </row>
    <row r="1940" spans="1:1">
      <c r="A1940" s="19"/>
    </row>
    <row r="1941" spans="1:1">
      <c r="A1941" s="19"/>
    </row>
    <row r="1942" spans="1:1">
      <c r="A1942" s="19"/>
    </row>
    <row r="1943" spans="1:1">
      <c r="A1943" s="19"/>
    </row>
    <row r="1944" spans="1:1">
      <c r="A1944" s="19"/>
    </row>
    <row r="1945" spans="1:1">
      <c r="A1945" s="19"/>
    </row>
    <row r="1946" spans="1:1">
      <c r="A1946" s="19"/>
    </row>
    <row r="1947" spans="1:1">
      <c r="A1947" s="19"/>
    </row>
    <row r="1948" spans="1:1">
      <c r="A1948" s="19"/>
    </row>
    <row r="1949" spans="1:1">
      <c r="A1949" s="19"/>
    </row>
    <row r="1950" spans="1:1">
      <c r="A1950" s="19"/>
    </row>
    <row r="1951" spans="1:1">
      <c r="A1951" s="19"/>
    </row>
    <row r="1952" spans="1:1">
      <c r="A1952" s="19"/>
    </row>
    <row r="1953" spans="1:1">
      <c r="A1953" s="19"/>
    </row>
    <row r="1954" spans="1:1">
      <c r="A1954" s="19"/>
    </row>
    <row r="1955" spans="1:1">
      <c r="A1955" s="19"/>
    </row>
    <row r="1956" spans="1:1">
      <c r="A1956" s="19"/>
    </row>
    <row r="1957" spans="1:1">
      <c r="A1957" s="19"/>
    </row>
    <row r="1958" spans="1:1">
      <c r="A1958" s="19"/>
    </row>
    <row r="1959" spans="1:1">
      <c r="A1959" s="19"/>
    </row>
    <row r="1960" spans="1:1">
      <c r="A1960" s="19"/>
    </row>
    <row r="1961" spans="1:1">
      <c r="A1961" s="19"/>
    </row>
    <row r="1962" spans="1:1">
      <c r="A1962" s="19"/>
    </row>
    <row r="1963" spans="1:1">
      <c r="A1963" s="19"/>
    </row>
    <row r="1964" spans="1:1">
      <c r="A1964" s="19"/>
    </row>
    <row r="1965" spans="1:1">
      <c r="A1965" s="19"/>
    </row>
    <row r="1966" spans="1:1">
      <c r="A1966" s="19"/>
    </row>
    <row r="1967" spans="1:1">
      <c r="A1967" s="19"/>
    </row>
    <row r="1968" spans="1:1">
      <c r="A1968" s="19"/>
    </row>
    <row r="1969" spans="1:1">
      <c r="A1969" s="19"/>
    </row>
    <row r="1970" spans="1:1">
      <c r="A1970" s="19"/>
    </row>
    <row r="1971" spans="1:1">
      <c r="A1971" s="19"/>
    </row>
    <row r="1972" spans="1:1">
      <c r="A1972" s="19"/>
    </row>
    <row r="1973" spans="1:1">
      <c r="A1973" s="19"/>
    </row>
    <row r="1974" spans="1:1">
      <c r="A1974" s="19"/>
    </row>
    <row r="1975" spans="1:1">
      <c r="A1975" s="19"/>
    </row>
    <row r="1976" spans="1:1">
      <c r="A1976" s="19"/>
    </row>
    <row r="1977" spans="1:1">
      <c r="A1977" s="19"/>
    </row>
    <row r="1978" spans="1:1">
      <c r="A1978" s="19"/>
    </row>
    <row r="1979" spans="1:1">
      <c r="A1979" s="19"/>
    </row>
    <row r="1980" spans="1:1">
      <c r="A1980" s="19"/>
    </row>
    <row r="1981" spans="1:1">
      <c r="A1981" s="19"/>
    </row>
    <row r="1982" spans="1:1">
      <c r="A1982" s="19"/>
    </row>
    <row r="1983" spans="1:1">
      <c r="A1983" s="19"/>
    </row>
    <row r="1984" spans="1:1">
      <c r="A1984" s="19"/>
    </row>
    <row r="1985" spans="1:1">
      <c r="A1985" s="19"/>
    </row>
    <row r="1986" spans="1:1">
      <c r="A1986" s="19"/>
    </row>
    <row r="1987" spans="1:1">
      <c r="A1987" s="19"/>
    </row>
    <row r="1988" spans="1:1">
      <c r="A1988" s="19"/>
    </row>
    <row r="1989" spans="1:1">
      <c r="A1989" s="19"/>
    </row>
    <row r="1990" spans="1:1">
      <c r="A1990" s="19"/>
    </row>
    <row r="1991" spans="1:1">
      <c r="A1991" s="19"/>
    </row>
    <row r="1992" spans="1:1">
      <c r="A1992" s="19"/>
    </row>
    <row r="1993" spans="1:1">
      <c r="A1993" s="19"/>
    </row>
    <row r="1994" spans="1:1">
      <c r="A1994" s="19"/>
    </row>
    <row r="1995" spans="1:1">
      <c r="A1995" s="19"/>
    </row>
    <row r="1996" spans="1:1">
      <c r="A1996" s="19"/>
    </row>
    <row r="1997" spans="1:1">
      <c r="A1997" s="19"/>
    </row>
    <row r="1998" spans="1:1">
      <c r="A1998" s="19"/>
    </row>
    <row r="1999" spans="1:1">
      <c r="A1999" s="19"/>
    </row>
    <row r="2000" spans="1:1">
      <c r="A2000" s="19"/>
    </row>
    <row r="2001" spans="1:1">
      <c r="A2001" s="19"/>
    </row>
    <row r="2002" spans="1:1">
      <c r="A2002" s="19"/>
    </row>
    <row r="2003" spans="1:1">
      <c r="A2003" s="19"/>
    </row>
    <row r="2004" spans="1:1">
      <c r="A2004" s="19"/>
    </row>
    <row r="2005" spans="1:1">
      <c r="A2005" s="19"/>
    </row>
    <row r="2006" spans="1:1">
      <c r="A2006" s="19"/>
    </row>
    <row r="2007" spans="1:1">
      <c r="A2007" s="19"/>
    </row>
    <row r="2008" spans="1:1">
      <c r="A2008" s="19"/>
    </row>
    <row r="2009" spans="1:1">
      <c r="A2009" s="19"/>
    </row>
    <row r="2010" spans="1:1">
      <c r="A2010" s="19"/>
    </row>
    <row r="2011" spans="1:1">
      <c r="A2011" s="19"/>
    </row>
    <row r="2012" spans="1:1">
      <c r="A2012" s="19"/>
    </row>
    <row r="2013" spans="1:1">
      <c r="A2013" s="19"/>
    </row>
    <row r="2014" spans="1:1">
      <c r="A2014" s="19"/>
    </row>
    <row r="2015" spans="1:1">
      <c r="A2015" s="19"/>
    </row>
    <row r="2016" spans="1:1">
      <c r="A2016" s="19"/>
    </row>
    <row r="2017" spans="1:1">
      <c r="A2017" s="19"/>
    </row>
    <row r="2018" spans="1:1">
      <c r="A2018" s="19"/>
    </row>
    <row r="2019" spans="1:1">
      <c r="A2019" s="19"/>
    </row>
    <row r="2020" spans="1:1">
      <c r="A2020" s="19"/>
    </row>
    <row r="2021" spans="1:1">
      <c r="A2021" s="19"/>
    </row>
    <row r="2022" spans="1:1">
      <c r="A2022" s="19"/>
    </row>
    <row r="2023" spans="1:1">
      <c r="A2023" s="19"/>
    </row>
    <row r="2024" spans="1:1">
      <c r="A2024" s="19"/>
    </row>
    <row r="2025" spans="1:1">
      <c r="A2025" s="19"/>
    </row>
    <row r="2026" spans="1:1">
      <c r="A2026" s="19"/>
    </row>
    <row r="2027" spans="1:1">
      <c r="A2027" s="19"/>
    </row>
    <row r="2028" spans="1:1">
      <c r="A2028" s="19"/>
    </row>
    <row r="2029" spans="1:1">
      <c r="A2029" s="19"/>
    </row>
    <row r="2030" spans="1:1">
      <c r="A2030" s="19"/>
    </row>
    <row r="2031" spans="1:1">
      <c r="A2031" s="19"/>
    </row>
    <row r="2032" spans="1:1">
      <c r="A2032" s="19"/>
    </row>
    <row r="2033" spans="1:1">
      <c r="A2033" s="19"/>
    </row>
    <row r="2034" spans="1:1">
      <c r="A2034" s="19"/>
    </row>
    <row r="2035" spans="1:1">
      <c r="A2035" s="19"/>
    </row>
    <row r="2036" spans="1:1">
      <c r="A2036" s="19"/>
    </row>
    <row r="2037" spans="1:1">
      <c r="A2037" s="19"/>
    </row>
    <row r="2038" spans="1:1">
      <c r="A2038" s="19"/>
    </row>
    <row r="2039" spans="1:1">
      <c r="A2039" s="19"/>
    </row>
    <row r="2040" spans="1:1">
      <c r="A2040" s="19"/>
    </row>
    <row r="2041" spans="1:1">
      <c r="A2041" s="19"/>
    </row>
    <row r="2042" spans="1:1">
      <c r="A2042" s="19"/>
    </row>
    <row r="2043" spans="1:1">
      <c r="A2043" s="19"/>
    </row>
    <row r="2044" spans="1:1">
      <c r="A2044" s="19"/>
    </row>
    <row r="2045" spans="1:1">
      <c r="A2045" s="19"/>
    </row>
    <row r="2046" spans="1:1">
      <c r="A2046" s="19"/>
    </row>
    <row r="2047" spans="1:1">
      <c r="A2047" s="19"/>
    </row>
    <row r="2048" spans="1:1">
      <c r="A2048" s="19"/>
    </row>
    <row r="2049" spans="1:1">
      <c r="A2049" s="19"/>
    </row>
    <row r="2050" spans="1:1">
      <c r="A2050" s="19"/>
    </row>
    <row r="2051" spans="1:1">
      <c r="A2051" s="19"/>
    </row>
    <row r="2052" spans="1:1">
      <c r="A2052" s="19"/>
    </row>
    <row r="2053" spans="1:1">
      <c r="A2053" s="19"/>
    </row>
    <row r="2054" spans="1:1">
      <c r="A2054" s="19"/>
    </row>
    <row r="2055" spans="1:1">
      <c r="A2055" s="19"/>
    </row>
    <row r="2056" spans="1:1">
      <c r="A2056" s="19"/>
    </row>
    <row r="2057" spans="1:1">
      <c r="A2057" s="19"/>
    </row>
    <row r="2058" spans="1:1">
      <c r="A2058" s="19"/>
    </row>
    <row r="2059" spans="1:1">
      <c r="A2059" s="19"/>
    </row>
    <row r="2060" spans="1:1">
      <c r="A2060" s="19"/>
    </row>
    <row r="2061" spans="1:1">
      <c r="A2061" s="19"/>
    </row>
    <row r="2062" spans="1:1">
      <c r="A2062" s="19"/>
    </row>
    <row r="2063" spans="1:1">
      <c r="A2063" s="19"/>
    </row>
    <row r="2064" spans="1:1">
      <c r="A2064" s="19"/>
    </row>
    <row r="2065" spans="1:1">
      <c r="A2065" s="19"/>
    </row>
    <row r="2066" spans="1:1">
      <c r="A2066" s="19"/>
    </row>
    <row r="2067" spans="1:1">
      <c r="A2067" s="19"/>
    </row>
    <row r="2068" spans="1:1">
      <c r="A2068" s="19"/>
    </row>
    <row r="2069" spans="1:1">
      <c r="A2069" s="19"/>
    </row>
    <row r="2070" spans="1:1">
      <c r="A2070" s="19"/>
    </row>
    <row r="2071" spans="1:1">
      <c r="A2071" s="19"/>
    </row>
    <row r="2072" spans="1:1">
      <c r="A2072" s="19"/>
    </row>
    <row r="2073" spans="1:1">
      <c r="A2073" s="19"/>
    </row>
    <row r="2074" spans="1:1">
      <c r="A2074" s="19"/>
    </row>
    <row r="2075" spans="1:1">
      <c r="A2075" s="19"/>
    </row>
    <row r="2076" spans="1:1">
      <c r="A2076" s="19"/>
    </row>
    <row r="2077" spans="1:1">
      <c r="A2077" s="19"/>
    </row>
    <row r="2078" spans="1:1">
      <c r="A2078" s="19"/>
    </row>
    <row r="2079" spans="1:1">
      <c r="A2079" s="19"/>
    </row>
    <row r="2080" spans="1:1">
      <c r="A2080" s="19"/>
    </row>
    <row r="2081" spans="1:1">
      <c r="A2081" s="19"/>
    </row>
    <row r="2082" spans="1:1">
      <c r="A2082" s="19"/>
    </row>
    <row r="2083" spans="1:1">
      <c r="A2083" s="19"/>
    </row>
    <row r="2084" spans="1:1">
      <c r="A2084" s="19"/>
    </row>
    <row r="2085" spans="1:1">
      <c r="A2085" s="19"/>
    </row>
    <row r="2086" spans="1:1">
      <c r="A2086" s="19"/>
    </row>
    <row r="2087" spans="1:1">
      <c r="A2087" s="19"/>
    </row>
    <row r="2088" spans="1:1">
      <c r="A2088" s="19"/>
    </row>
    <row r="2089" spans="1:1">
      <c r="A2089" s="19"/>
    </row>
    <row r="2090" spans="1:1">
      <c r="A2090" s="19"/>
    </row>
    <row r="2091" spans="1:1">
      <c r="A2091" s="19"/>
    </row>
    <row r="2092" spans="1:1">
      <c r="A2092" s="19"/>
    </row>
    <row r="2093" spans="1:1">
      <c r="A2093" s="19"/>
    </row>
    <row r="2094" spans="1:1">
      <c r="A2094" s="19"/>
    </row>
    <row r="2095" spans="1:1">
      <c r="A2095" s="19"/>
    </row>
    <row r="2096" spans="1:1">
      <c r="A2096" s="19"/>
    </row>
    <row r="2097" spans="1:1">
      <c r="A2097" s="19"/>
    </row>
    <row r="2098" spans="1:1">
      <c r="A2098" s="19"/>
    </row>
    <row r="2099" spans="1:1">
      <c r="A2099" s="19"/>
    </row>
    <row r="2100" spans="1:1">
      <c r="A2100" s="19"/>
    </row>
    <row r="2101" spans="1:1">
      <c r="A2101" s="19"/>
    </row>
    <row r="2102" spans="1:1">
      <c r="A2102" s="19"/>
    </row>
    <row r="2103" spans="1:1">
      <c r="A2103" s="19"/>
    </row>
    <row r="2104" spans="1:1">
      <c r="A2104" s="19"/>
    </row>
    <row r="2105" spans="1:1">
      <c r="A2105" s="19"/>
    </row>
    <row r="2106" spans="1:1">
      <c r="A2106" s="19"/>
    </row>
    <row r="2107" spans="1:1">
      <c r="A2107" s="19"/>
    </row>
    <row r="2108" spans="1:1">
      <c r="A2108" s="19"/>
    </row>
    <row r="2109" spans="1:1">
      <c r="A2109" s="19"/>
    </row>
    <row r="2110" spans="1:1">
      <c r="A2110" s="19"/>
    </row>
    <row r="2111" spans="1:1">
      <c r="A2111" s="19"/>
    </row>
    <row r="2112" spans="1:1">
      <c r="A2112" s="19"/>
    </row>
    <row r="2113" spans="1:1">
      <c r="A2113" s="19"/>
    </row>
    <row r="2114" spans="1:1">
      <c r="A2114" s="19"/>
    </row>
    <row r="2115" spans="1:1">
      <c r="A2115" s="19"/>
    </row>
    <row r="2116" spans="1:1">
      <c r="A2116" s="19"/>
    </row>
    <row r="2117" spans="1:1">
      <c r="A2117" s="19"/>
    </row>
    <row r="2118" spans="1:1">
      <c r="A2118" s="19"/>
    </row>
    <row r="2119" spans="1:1">
      <c r="A2119" s="19"/>
    </row>
    <row r="2120" spans="1:1">
      <c r="A2120" s="19"/>
    </row>
    <row r="2121" spans="1:1">
      <c r="A2121" s="19"/>
    </row>
    <row r="2122" spans="1:1">
      <c r="A2122" s="19"/>
    </row>
    <row r="2123" spans="1:1">
      <c r="A2123" s="19"/>
    </row>
    <row r="2124" spans="1:1">
      <c r="A2124" s="19"/>
    </row>
    <row r="2125" spans="1:1">
      <c r="A2125" s="19"/>
    </row>
    <row r="2126" spans="1:1">
      <c r="A2126" s="19"/>
    </row>
    <row r="2127" spans="1:1">
      <c r="A2127" s="19"/>
    </row>
    <row r="2128" spans="1:1">
      <c r="A2128" s="19"/>
    </row>
    <row r="2129" spans="1:1">
      <c r="A2129" s="19"/>
    </row>
    <row r="2130" spans="1:1">
      <c r="A2130" s="19"/>
    </row>
    <row r="2131" spans="1:1">
      <c r="A2131" s="19"/>
    </row>
    <row r="2132" spans="1:1">
      <c r="A2132" s="19"/>
    </row>
    <row r="2133" spans="1:1">
      <c r="A2133" s="19"/>
    </row>
    <row r="2134" spans="1:1">
      <c r="A2134" s="19"/>
    </row>
    <row r="2135" spans="1:1">
      <c r="A2135" s="19"/>
    </row>
    <row r="2136" spans="1:1">
      <c r="A2136" s="19"/>
    </row>
    <row r="2137" spans="1:1">
      <c r="A2137" s="19"/>
    </row>
    <row r="2138" spans="1:1">
      <c r="A2138" s="19"/>
    </row>
    <row r="2139" spans="1:1">
      <c r="A2139" s="19"/>
    </row>
    <row r="2140" spans="1:1">
      <c r="A2140" s="19"/>
    </row>
    <row r="2141" spans="1:1">
      <c r="A2141" s="19"/>
    </row>
    <row r="2142" spans="1:1">
      <c r="A2142" s="19"/>
    </row>
    <row r="2143" spans="1:1">
      <c r="A2143" s="19"/>
    </row>
    <row r="2144" spans="1:1">
      <c r="A2144" s="19"/>
    </row>
    <row r="2145" spans="1:1">
      <c r="A2145" s="19"/>
    </row>
    <row r="2146" spans="1:1">
      <c r="A2146" s="19"/>
    </row>
    <row r="2147" spans="1:1">
      <c r="A2147" s="19"/>
    </row>
    <row r="2148" spans="1:1">
      <c r="A2148" s="19"/>
    </row>
    <row r="2149" spans="1:1">
      <c r="A2149" s="19"/>
    </row>
    <row r="2150" spans="1:1">
      <c r="A2150" s="19"/>
    </row>
    <row r="2151" spans="1:1">
      <c r="A2151" s="19"/>
    </row>
    <row r="2152" spans="1:1">
      <c r="A2152" s="19"/>
    </row>
    <row r="2153" spans="1:1">
      <c r="A2153" s="19"/>
    </row>
    <row r="2154" spans="1:1">
      <c r="A2154" s="19"/>
    </row>
    <row r="2155" spans="1:1">
      <c r="A2155" s="19"/>
    </row>
    <row r="2156" spans="1:1">
      <c r="A2156" s="19"/>
    </row>
    <row r="2157" spans="1:1">
      <c r="A2157" s="19"/>
    </row>
    <row r="2158" spans="1:1">
      <c r="A2158" s="19"/>
    </row>
    <row r="2159" spans="1:1">
      <c r="A2159" s="19"/>
    </row>
    <row r="2160" spans="1:1">
      <c r="A2160" s="19"/>
    </row>
    <row r="2161" spans="1:1">
      <c r="A2161" s="19"/>
    </row>
    <row r="2162" spans="1:1">
      <c r="A2162" s="19"/>
    </row>
    <row r="2163" spans="1:1">
      <c r="A2163" s="19"/>
    </row>
    <row r="2164" spans="1:1">
      <c r="A2164" s="19"/>
    </row>
    <row r="2165" spans="1:1">
      <c r="A2165" s="19"/>
    </row>
    <row r="2166" spans="1:1">
      <c r="A2166" s="19"/>
    </row>
    <row r="2167" spans="1:1">
      <c r="A2167" s="19"/>
    </row>
    <row r="2168" spans="1:1">
      <c r="A2168" s="19"/>
    </row>
    <row r="2169" spans="1:1">
      <c r="A2169" s="19"/>
    </row>
    <row r="2170" spans="1:1">
      <c r="A2170" s="19"/>
    </row>
    <row r="2171" spans="1:1">
      <c r="A2171" s="19"/>
    </row>
    <row r="2172" spans="1:1">
      <c r="A2172" s="19"/>
    </row>
    <row r="2173" spans="1:1">
      <c r="A2173" s="19"/>
    </row>
    <row r="2174" spans="1:1">
      <c r="A2174" s="19"/>
    </row>
    <row r="2175" spans="1:1">
      <c r="A2175" s="19"/>
    </row>
    <row r="2176" spans="1:1">
      <c r="A2176" s="19"/>
    </row>
    <row r="2177" spans="1:1">
      <c r="A2177" s="19"/>
    </row>
    <row r="2178" spans="1:1">
      <c r="A2178" s="19"/>
    </row>
    <row r="2179" spans="1:1">
      <c r="A2179" s="19"/>
    </row>
    <row r="2180" spans="1:1">
      <c r="A2180" s="19"/>
    </row>
    <row r="2181" spans="1:1">
      <c r="A2181" s="19"/>
    </row>
    <row r="2182" spans="1:1">
      <c r="A2182" s="19"/>
    </row>
    <row r="2183" spans="1:1">
      <c r="A2183" s="19"/>
    </row>
    <row r="2184" spans="1:1">
      <c r="A2184" s="19"/>
    </row>
    <row r="2185" spans="1:1">
      <c r="A2185" s="19"/>
    </row>
    <row r="2186" spans="1:1">
      <c r="A2186" s="19"/>
    </row>
    <row r="2187" spans="1:1">
      <c r="A2187" s="19"/>
    </row>
    <row r="2188" spans="1:1">
      <c r="A2188" s="19"/>
    </row>
    <row r="2189" spans="1:1">
      <c r="A2189" s="19"/>
    </row>
    <row r="2190" spans="1:1">
      <c r="A2190" s="19"/>
    </row>
    <row r="2191" spans="1:1">
      <c r="A2191" s="19"/>
    </row>
    <row r="2192" spans="1:1">
      <c r="A2192" s="19"/>
    </row>
    <row r="2193" spans="1:1">
      <c r="A2193" s="19"/>
    </row>
    <row r="2194" spans="1:1">
      <c r="A2194" s="19"/>
    </row>
    <row r="2195" spans="1:1">
      <c r="A2195" s="19"/>
    </row>
    <row r="2196" spans="1:1">
      <c r="A2196" s="19"/>
    </row>
    <row r="2197" spans="1:1">
      <c r="A2197" s="19"/>
    </row>
    <row r="2198" spans="1:1">
      <c r="A2198" s="19"/>
    </row>
    <row r="2199" spans="1:1">
      <c r="A2199" s="19"/>
    </row>
    <row r="2200" spans="1:1">
      <c r="A2200" s="19"/>
    </row>
    <row r="2201" spans="1:1">
      <c r="A2201" s="19"/>
    </row>
    <row r="2202" spans="1:1">
      <c r="A2202" s="19"/>
    </row>
    <row r="2203" spans="1:1">
      <c r="A2203" s="19"/>
    </row>
    <row r="2204" spans="1:1">
      <c r="A2204" s="19"/>
    </row>
    <row r="2205" spans="1:1">
      <c r="A2205" s="19"/>
    </row>
    <row r="2206" spans="1:1">
      <c r="A2206" s="19"/>
    </row>
    <row r="2207" spans="1:1">
      <c r="A2207" s="19"/>
    </row>
    <row r="2208" spans="1:1">
      <c r="A2208" s="19"/>
    </row>
    <row r="2209" spans="1:1">
      <c r="A2209" s="19"/>
    </row>
    <row r="2210" spans="1:1">
      <c r="A2210" s="19"/>
    </row>
    <row r="2211" spans="1:1">
      <c r="A2211" s="19"/>
    </row>
    <row r="2212" spans="1:1">
      <c r="A2212" s="19"/>
    </row>
    <row r="2213" spans="1:1">
      <c r="A2213" s="19"/>
    </row>
    <row r="2214" spans="1:1">
      <c r="A2214" s="19"/>
    </row>
    <row r="2215" spans="1:1">
      <c r="A2215" s="19"/>
    </row>
    <row r="2216" spans="1:1">
      <c r="A2216" s="19"/>
    </row>
    <row r="2217" spans="1:1">
      <c r="A2217" s="19"/>
    </row>
    <row r="2218" spans="1:1">
      <c r="A2218" s="19"/>
    </row>
    <row r="2219" spans="1:1">
      <c r="A2219" s="19"/>
    </row>
    <row r="2220" spans="1:1">
      <c r="A2220" s="19"/>
    </row>
    <row r="2221" spans="1:1">
      <c r="A2221" s="19"/>
    </row>
    <row r="2222" spans="1:1">
      <c r="A2222" s="19"/>
    </row>
    <row r="2223" spans="1:1">
      <c r="A2223" s="19"/>
    </row>
    <row r="2224" spans="1:1">
      <c r="A2224" s="19"/>
    </row>
    <row r="2225" spans="1:1">
      <c r="A2225" s="19"/>
    </row>
    <row r="2226" spans="1:1">
      <c r="A2226" s="19"/>
    </row>
    <row r="2227" spans="1:1">
      <c r="A2227" s="19"/>
    </row>
    <row r="2228" spans="1:1">
      <c r="A2228" s="19"/>
    </row>
    <row r="2229" spans="1:1">
      <c r="A2229" s="19"/>
    </row>
    <row r="2230" spans="1:1">
      <c r="A2230" s="19"/>
    </row>
    <row r="2231" spans="1:1">
      <c r="A2231" s="19"/>
    </row>
    <row r="2232" spans="1:1">
      <c r="A2232" s="19"/>
    </row>
    <row r="2233" spans="1:1">
      <c r="A2233" s="19"/>
    </row>
    <row r="2234" spans="1:1">
      <c r="A2234" s="19"/>
    </row>
    <row r="2235" spans="1:1">
      <c r="A2235" s="19"/>
    </row>
    <row r="2236" spans="1:1">
      <c r="A2236" s="19"/>
    </row>
    <row r="2237" spans="1:1">
      <c r="A2237" s="19"/>
    </row>
    <row r="2238" spans="1:1">
      <c r="A2238" s="19"/>
    </row>
    <row r="2239" spans="1:1">
      <c r="A2239" s="19"/>
    </row>
    <row r="2240" spans="1:1">
      <c r="A2240" s="19"/>
    </row>
    <row r="2241" spans="1:1">
      <c r="A2241" s="19"/>
    </row>
    <row r="2242" spans="1:1">
      <c r="A2242" s="19"/>
    </row>
    <row r="2243" spans="1:1">
      <c r="A2243" s="19"/>
    </row>
    <row r="2244" spans="1:1">
      <c r="A2244" s="19"/>
    </row>
    <row r="2245" spans="1:1">
      <c r="A2245" s="19"/>
    </row>
    <row r="2246" spans="1:1">
      <c r="A2246" s="19"/>
    </row>
    <row r="2247" spans="1:1">
      <c r="A2247" s="19"/>
    </row>
    <row r="2248" spans="1:1">
      <c r="A2248" s="19"/>
    </row>
    <row r="2249" spans="1:1">
      <c r="A2249" s="19"/>
    </row>
    <row r="2250" spans="1:1">
      <c r="A2250" s="19"/>
    </row>
    <row r="2251" spans="1:1">
      <c r="A2251" s="19"/>
    </row>
    <row r="2252" spans="1:1">
      <c r="A2252" s="19"/>
    </row>
    <row r="2253" spans="1:1">
      <c r="A2253" s="19"/>
    </row>
    <row r="2254" spans="1:1">
      <c r="A2254" s="19"/>
    </row>
    <row r="2255" spans="1:1">
      <c r="A2255" s="19"/>
    </row>
    <row r="2256" spans="1:1">
      <c r="A2256" s="19"/>
    </row>
    <row r="2257" spans="1:1">
      <c r="A2257" s="19"/>
    </row>
    <row r="2258" spans="1:1">
      <c r="A2258" s="19"/>
    </row>
    <row r="2259" spans="1:1">
      <c r="A2259" s="19"/>
    </row>
    <row r="2260" spans="1:1">
      <c r="A2260" s="19"/>
    </row>
    <row r="2261" spans="1:1">
      <c r="A2261" s="19"/>
    </row>
    <row r="2262" spans="1:1">
      <c r="A2262" s="19"/>
    </row>
    <row r="2263" spans="1:1">
      <c r="A2263" s="19"/>
    </row>
    <row r="2264" spans="1:1">
      <c r="A2264" s="19"/>
    </row>
    <row r="2265" spans="1:1">
      <c r="A2265" s="19"/>
    </row>
    <row r="2266" spans="1:1">
      <c r="A2266" s="19"/>
    </row>
    <row r="2267" spans="1:1">
      <c r="A2267" s="19"/>
    </row>
    <row r="2268" spans="1:1">
      <c r="A2268" s="19"/>
    </row>
    <row r="2269" spans="1:1">
      <c r="A2269" s="19"/>
    </row>
    <row r="2270" spans="1:1">
      <c r="A2270" s="19"/>
    </row>
    <row r="2271" spans="1:1">
      <c r="A2271" s="19"/>
    </row>
    <row r="2272" spans="1:1">
      <c r="A2272" s="19"/>
    </row>
    <row r="2273" spans="1:1">
      <c r="A2273" s="19"/>
    </row>
    <row r="2274" spans="1:1">
      <c r="A2274" s="19"/>
    </row>
    <row r="2275" spans="1:1">
      <c r="A2275" s="19"/>
    </row>
    <row r="2276" spans="1:1">
      <c r="A2276" s="19"/>
    </row>
    <row r="2277" spans="1:1">
      <c r="A2277" s="19"/>
    </row>
    <row r="2278" spans="1:1">
      <c r="A2278" s="19"/>
    </row>
    <row r="2279" spans="1:1">
      <c r="A2279" s="19"/>
    </row>
    <row r="2280" spans="1:1">
      <c r="A2280" s="19"/>
    </row>
    <row r="2281" spans="1:1">
      <c r="A2281" s="19"/>
    </row>
    <row r="2282" spans="1:1">
      <c r="A2282" s="19"/>
    </row>
    <row r="2283" spans="1:1">
      <c r="A2283" s="19"/>
    </row>
    <row r="2284" spans="1:1">
      <c r="A2284" s="19"/>
    </row>
    <row r="2285" spans="1:1">
      <c r="A2285" s="19"/>
    </row>
    <row r="2286" spans="1:1">
      <c r="A2286" s="19"/>
    </row>
    <row r="2287" spans="1:1">
      <c r="A2287" s="19"/>
    </row>
    <row r="2288" spans="1:1">
      <c r="A2288" s="19"/>
    </row>
    <row r="2289" spans="1:1">
      <c r="A2289" s="19"/>
    </row>
    <row r="2290" spans="1:1">
      <c r="A2290" s="19"/>
    </row>
    <row r="2291" spans="1:1">
      <c r="A2291" s="19"/>
    </row>
    <row r="2292" spans="1:1">
      <c r="A2292" s="19"/>
    </row>
    <row r="2293" spans="1:1">
      <c r="A2293" s="19"/>
    </row>
    <row r="2294" spans="1:1">
      <c r="A2294" s="19"/>
    </row>
    <row r="2295" spans="1:1">
      <c r="A2295" s="19"/>
    </row>
    <row r="2296" spans="1:1">
      <c r="A2296" s="19"/>
    </row>
    <row r="2297" spans="1:1">
      <c r="A2297" s="19"/>
    </row>
    <row r="2298" spans="1:1">
      <c r="A2298" s="19"/>
    </row>
    <row r="2299" spans="1:1">
      <c r="A2299" s="19"/>
    </row>
    <row r="2300" spans="1:1">
      <c r="A2300" s="19"/>
    </row>
    <row r="2301" spans="1:1">
      <c r="A2301" s="19"/>
    </row>
    <row r="2302" spans="1:1">
      <c r="A2302" s="19"/>
    </row>
    <row r="2303" spans="1:1">
      <c r="A2303" s="19"/>
    </row>
    <row r="2304" spans="1:1">
      <c r="A2304" s="19"/>
    </row>
    <row r="2305" spans="1:1">
      <c r="A2305" s="19"/>
    </row>
    <row r="2306" spans="1:1">
      <c r="A2306" s="19"/>
    </row>
    <row r="2307" spans="1:1">
      <c r="A2307" s="19"/>
    </row>
    <row r="2308" spans="1:1">
      <c r="A2308" s="19"/>
    </row>
    <row r="2309" spans="1:1">
      <c r="A2309" s="19"/>
    </row>
    <row r="2310" spans="1:1">
      <c r="A2310" s="19"/>
    </row>
    <row r="2311" spans="1:1">
      <c r="A2311" s="19"/>
    </row>
    <row r="2312" spans="1:1">
      <c r="A2312" s="19"/>
    </row>
    <row r="2313" spans="1:1">
      <c r="A2313" s="19"/>
    </row>
    <row r="2314" spans="1:1">
      <c r="A2314" s="19"/>
    </row>
    <row r="2315" spans="1:1">
      <c r="A2315" s="19"/>
    </row>
    <row r="2316" spans="1:1">
      <c r="A2316" s="19"/>
    </row>
    <row r="2317" spans="1:1">
      <c r="A2317" s="19"/>
    </row>
    <row r="2318" spans="1:1">
      <c r="A2318" s="19"/>
    </row>
    <row r="2319" spans="1:1">
      <c r="A2319" s="19"/>
    </row>
    <row r="2320" spans="1:1">
      <c r="A2320" s="19"/>
    </row>
    <row r="2321" spans="1:1">
      <c r="A2321" s="19"/>
    </row>
    <row r="2322" spans="1:1">
      <c r="A2322" s="19"/>
    </row>
    <row r="2323" spans="1:1">
      <c r="A2323" s="19"/>
    </row>
    <row r="2324" spans="1:1">
      <c r="A2324" s="19"/>
    </row>
    <row r="2325" spans="1:1">
      <c r="A2325" s="19"/>
    </row>
    <row r="2326" spans="1:1">
      <c r="A2326" s="19"/>
    </row>
    <row r="2327" spans="1:1">
      <c r="A2327" s="19"/>
    </row>
    <row r="2328" spans="1:1">
      <c r="A2328" s="19"/>
    </row>
    <row r="2329" spans="1:1">
      <c r="A2329" s="19"/>
    </row>
    <row r="2330" spans="1:1">
      <c r="A2330" s="19"/>
    </row>
    <row r="2331" spans="1:1">
      <c r="A2331" s="19"/>
    </row>
    <row r="2332" spans="1:1">
      <c r="A2332" s="19"/>
    </row>
    <row r="2333" spans="1:1">
      <c r="A2333" s="19"/>
    </row>
    <row r="2334" spans="1:1">
      <c r="A2334" s="19"/>
    </row>
    <row r="2335" spans="1:1">
      <c r="A2335" s="19"/>
    </row>
    <row r="2336" spans="1:1">
      <c r="A2336" s="19"/>
    </row>
    <row r="2337" spans="1:1">
      <c r="A2337" s="19"/>
    </row>
    <row r="2338" spans="1:1">
      <c r="A2338" s="19"/>
    </row>
    <row r="2339" spans="1:1">
      <c r="A2339" s="19"/>
    </row>
    <row r="2340" spans="1:1">
      <c r="A2340" s="19"/>
    </row>
    <row r="2341" spans="1:1">
      <c r="A2341" s="19"/>
    </row>
    <row r="2342" spans="1:1">
      <c r="A2342" s="19"/>
    </row>
    <row r="2343" spans="1:1">
      <c r="A2343" s="19"/>
    </row>
    <row r="2344" spans="1:1">
      <c r="A2344" s="19"/>
    </row>
    <row r="2345" spans="1:1">
      <c r="A2345" s="19"/>
    </row>
    <row r="2346" spans="1:1">
      <c r="A2346" s="19"/>
    </row>
    <row r="2347" spans="1:1">
      <c r="A2347" s="19"/>
    </row>
    <row r="2348" spans="1:1">
      <c r="A2348" s="19"/>
    </row>
    <row r="2349" spans="1:1">
      <c r="A2349" s="19"/>
    </row>
    <row r="2350" spans="1:1">
      <c r="A2350" s="19"/>
    </row>
    <row r="2351" spans="1:1">
      <c r="A2351" s="19"/>
    </row>
    <row r="2352" spans="1:1">
      <c r="A2352" s="19"/>
    </row>
    <row r="2353" spans="1:1">
      <c r="A2353" s="19"/>
    </row>
    <row r="2354" spans="1:1">
      <c r="A2354" s="19"/>
    </row>
    <row r="2355" spans="1:1">
      <c r="A2355" s="19"/>
    </row>
    <row r="2356" spans="1:1">
      <c r="A2356" s="19"/>
    </row>
    <row r="2357" spans="1:1">
      <c r="A2357" s="19"/>
    </row>
    <row r="2358" spans="1:1">
      <c r="A2358" s="19"/>
    </row>
    <row r="2359" spans="1:1">
      <c r="A2359" s="19"/>
    </row>
    <row r="2360" spans="1:1">
      <c r="A2360" s="19"/>
    </row>
    <row r="2361" spans="1:1">
      <c r="A2361" s="19"/>
    </row>
    <row r="2362" spans="1:1">
      <c r="A2362" s="19"/>
    </row>
    <row r="2363" spans="1:1">
      <c r="A2363" s="19"/>
    </row>
    <row r="2364" spans="1:1">
      <c r="A2364" s="19"/>
    </row>
    <row r="2365" spans="1:1">
      <c r="A2365" s="19"/>
    </row>
    <row r="2366" spans="1:1">
      <c r="A2366" s="19"/>
    </row>
    <row r="2367" spans="1:1">
      <c r="A2367" s="19"/>
    </row>
    <row r="2368" spans="1:1">
      <c r="A2368" s="19"/>
    </row>
    <row r="2369" spans="1:1">
      <c r="A2369" s="19"/>
    </row>
    <row r="2370" spans="1:1">
      <c r="A2370" s="19"/>
    </row>
    <row r="2371" spans="1:1">
      <c r="A2371" s="19"/>
    </row>
    <row r="2372" spans="1:1">
      <c r="A2372" s="19"/>
    </row>
    <row r="2373" spans="1:1">
      <c r="A2373" s="19"/>
    </row>
    <row r="2374" spans="1:1">
      <c r="A2374" s="19"/>
    </row>
    <row r="2375" spans="1:1">
      <c r="A2375" s="19"/>
    </row>
    <row r="2376" spans="1:1">
      <c r="A2376" s="19"/>
    </row>
    <row r="2377" spans="1:1">
      <c r="A2377" s="19"/>
    </row>
    <row r="2378" spans="1:1">
      <c r="A2378" s="19"/>
    </row>
    <row r="2379" spans="1:1">
      <c r="A2379" s="19"/>
    </row>
    <row r="2380" spans="1:1">
      <c r="A2380" s="19"/>
    </row>
    <row r="2381" spans="1:1">
      <c r="A2381" s="19"/>
    </row>
    <row r="2382" spans="1:1">
      <c r="A2382" s="19"/>
    </row>
    <row r="2383" spans="1:1">
      <c r="A2383" s="19"/>
    </row>
    <row r="2384" spans="1:1">
      <c r="A2384" s="19"/>
    </row>
    <row r="2385" spans="1:1">
      <c r="A2385" s="19"/>
    </row>
    <row r="2386" spans="1:1">
      <c r="A2386" s="19"/>
    </row>
    <row r="2387" spans="1:1">
      <c r="A2387" s="19"/>
    </row>
    <row r="2388" spans="1:1">
      <c r="A2388" s="19"/>
    </row>
    <row r="2389" spans="1:1">
      <c r="A2389" s="19"/>
    </row>
    <row r="2390" spans="1:1">
      <c r="A2390" s="19"/>
    </row>
    <row r="2391" spans="1:1">
      <c r="A2391" s="19"/>
    </row>
    <row r="2392" spans="1:1">
      <c r="A2392" s="19"/>
    </row>
    <row r="2393" spans="1:1">
      <c r="A2393" s="19"/>
    </row>
    <row r="2394" spans="1:1">
      <c r="A2394" s="19"/>
    </row>
    <row r="2395" spans="1:1">
      <c r="A2395" s="19"/>
    </row>
    <row r="2396" spans="1:1">
      <c r="A2396" s="19"/>
    </row>
    <row r="2397" spans="1:1">
      <c r="A2397" s="19"/>
    </row>
    <row r="2398" spans="1:1">
      <c r="A2398" s="19"/>
    </row>
    <row r="2399" spans="1:1">
      <c r="A2399" s="19"/>
    </row>
    <row r="2400" spans="1:1">
      <c r="A2400" s="19"/>
    </row>
    <row r="2401" spans="1:1">
      <c r="A2401" s="19"/>
    </row>
    <row r="2402" spans="1:1">
      <c r="A2402" s="19"/>
    </row>
    <row r="2403" spans="1:1">
      <c r="A2403" s="19"/>
    </row>
    <row r="2404" spans="1:1">
      <c r="A2404" s="19"/>
    </row>
    <row r="2405" spans="1:1">
      <c r="A2405" s="19"/>
    </row>
    <row r="2406" spans="1:1">
      <c r="A2406" s="19"/>
    </row>
    <row r="2407" spans="1:1">
      <c r="A2407" s="19"/>
    </row>
    <row r="2408" spans="1:1">
      <c r="A2408" s="19"/>
    </row>
    <row r="2409" spans="1:1">
      <c r="A2409" s="19"/>
    </row>
    <row r="2410" spans="1:1">
      <c r="A2410" s="19"/>
    </row>
    <row r="2411" spans="1:1">
      <c r="A2411" s="19"/>
    </row>
    <row r="2412" spans="1:1">
      <c r="A2412" s="19"/>
    </row>
    <row r="2413" spans="1:1">
      <c r="A2413" s="19"/>
    </row>
    <row r="2414" spans="1:1">
      <c r="A2414" s="19"/>
    </row>
    <row r="2415" spans="1:1">
      <c r="A2415" s="19"/>
    </row>
    <row r="2416" spans="1:1">
      <c r="A2416" s="19"/>
    </row>
    <row r="2417" spans="1:1">
      <c r="A2417" s="19"/>
    </row>
    <row r="2418" spans="1:1">
      <c r="A2418" s="19"/>
    </row>
    <row r="2419" spans="1:1">
      <c r="A2419" s="19"/>
    </row>
    <row r="2420" spans="1:1">
      <c r="A2420" s="19"/>
    </row>
    <row r="2421" spans="1:1">
      <c r="A2421" s="19"/>
    </row>
    <row r="2422" spans="1:1">
      <c r="A2422" s="19"/>
    </row>
    <row r="2423" spans="1:1">
      <c r="A2423" s="19"/>
    </row>
    <row r="2424" spans="1:1">
      <c r="A2424" s="19"/>
    </row>
    <row r="2425" spans="1:1">
      <c r="A2425" s="19"/>
    </row>
    <row r="2426" spans="1:1">
      <c r="A2426" s="19"/>
    </row>
    <row r="2427" spans="1:1">
      <c r="A2427" s="19"/>
    </row>
    <row r="2428" spans="1:1">
      <c r="A2428" s="19"/>
    </row>
    <row r="2429" spans="1:1">
      <c r="A2429" s="19"/>
    </row>
    <row r="2430" spans="1:1">
      <c r="A2430" s="19"/>
    </row>
    <row r="2431" spans="1:1">
      <c r="A2431" s="19"/>
    </row>
    <row r="2432" spans="1:1">
      <c r="A2432" s="19"/>
    </row>
    <row r="2433" spans="1:1">
      <c r="A2433" s="19"/>
    </row>
    <row r="2434" spans="1:1">
      <c r="A2434" s="19"/>
    </row>
    <row r="2435" spans="1:1">
      <c r="A2435" s="19"/>
    </row>
    <row r="2436" spans="1:1">
      <c r="A2436" s="19"/>
    </row>
    <row r="2437" spans="1:1">
      <c r="A2437" s="19"/>
    </row>
    <row r="2438" spans="1:1">
      <c r="A2438" s="19"/>
    </row>
    <row r="2439" spans="1:1">
      <c r="A2439" s="19"/>
    </row>
    <row r="2440" spans="1:1">
      <c r="A2440" s="19"/>
    </row>
    <row r="2441" spans="1:1">
      <c r="A2441" s="19"/>
    </row>
    <row r="2442" spans="1:1">
      <c r="A2442" s="19"/>
    </row>
    <row r="2443" spans="1:1">
      <c r="A2443" s="19"/>
    </row>
    <row r="2444" spans="1:1">
      <c r="A2444" s="19"/>
    </row>
    <row r="2445" spans="1:1">
      <c r="A2445" s="19"/>
    </row>
    <row r="2446" spans="1:1">
      <c r="A2446" s="19"/>
    </row>
    <row r="2447" spans="1:1">
      <c r="A2447" s="19"/>
    </row>
    <row r="2448" spans="1:1">
      <c r="A2448" s="19"/>
    </row>
    <row r="2449" spans="1:1">
      <c r="A2449" s="19"/>
    </row>
    <row r="2450" spans="1:1">
      <c r="A2450" s="19"/>
    </row>
    <row r="2451" spans="1:1">
      <c r="A2451" s="19"/>
    </row>
    <row r="2452" spans="1:1">
      <c r="A2452" s="19"/>
    </row>
    <row r="2453" spans="1:1">
      <c r="A2453" s="19"/>
    </row>
    <row r="2454" spans="1:1">
      <c r="A2454" s="19"/>
    </row>
    <row r="2455" spans="1:1">
      <c r="A2455" s="19"/>
    </row>
    <row r="2456" spans="1:1">
      <c r="A2456" s="19"/>
    </row>
    <row r="2457" spans="1:1">
      <c r="A2457" s="19"/>
    </row>
    <row r="2458" spans="1:1">
      <c r="A2458" s="19"/>
    </row>
    <row r="2459" spans="1:1">
      <c r="A2459" s="19"/>
    </row>
    <row r="2460" spans="1:1">
      <c r="A2460" s="19"/>
    </row>
    <row r="2461" spans="1:1">
      <c r="A2461" s="19"/>
    </row>
    <row r="2462" spans="1:1">
      <c r="A2462" s="19"/>
    </row>
    <row r="2463" spans="1:1">
      <c r="A2463" s="19"/>
    </row>
    <row r="2464" spans="1:1">
      <c r="A2464" s="19"/>
    </row>
    <row r="2465" spans="1:1">
      <c r="A2465" s="19"/>
    </row>
    <row r="2466" spans="1:1">
      <c r="A2466" s="19"/>
    </row>
    <row r="2467" spans="1:1">
      <c r="A2467" s="19"/>
    </row>
    <row r="2468" spans="1:1">
      <c r="A2468" s="19"/>
    </row>
    <row r="2469" spans="1:1">
      <c r="A2469" s="19"/>
    </row>
    <row r="2470" spans="1:1">
      <c r="A2470" s="19"/>
    </row>
    <row r="2471" spans="1:1">
      <c r="A2471" s="19"/>
    </row>
    <row r="2472" spans="1:1">
      <c r="A2472" s="19"/>
    </row>
    <row r="2473" spans="1:1">
      <c r="A2473" s="19"/>
    </row>
    <row r="2474" spans="1:1">
      <c r="A2474" s="19"/>
    </row>
    <row r="2475" spans="1:1">
      <c r="A2475" s="19"/>
    </row>
    <row r="2476" spans="1:1">
      <c r="A2476" s="19"/>
    </row>
    <row r="2477" spans="1:1">
      <c r="A2477" s="19"/>
    </row>
    <row r="2478" spans="1:1">
      <c r="A2478" s="19"/>
    </row>
    <row r="2479" spans="1:1">
      <c r="A2479" s="19"/>
    </row>
    <row r="2480" spans="1:1">
      <c r="A2480" s="19"/>
    </row>
    <row r="2481" spans="1:1">
      <c r="A2481" s="19"/>
    </row>
    <row r="2482" spans="1:1">
      <c r="A2482" s="19"/>
    </row>
    <row r="2483" spans="1:1">
      <c r="A2483" s="19"/>
    </row>
    <row r="2484" spans="1:1">
      <c r="A2484" s="19"/>
    </row>
    <row r="2485" spans="1:1">
      <c r="A2485" s="19"/>
    </row>
    <row r="2486" spans="1:1">
      <c r="A2486" s="19"/>
    </row>
    <row r="2487" spans="1:1">
      <c r="A2487" s="19"/>
    </row>
    <row r="2488" spans="1:1">
      <c r="A2488" s="19"/>
    </row>
    <row r="2489" spans="1:1">
      <c r="A2489" s="19"/>
    </row>
    <row r="2490" spans="1:1">
      <c r="A2490" s="19"/>
    </row>
    <row r="2491" spans="1:1">
      <c r="A2491" s="19"/>
    </row>
    <row r="2492" spans="1:1">
      <c r="A2492" s="19"/>
    </row>
    <row r="2493" spans="1:1">
      <c r="A2493" s="19"/>
    </row>
    <row r="2494" spans="1:1">
      <c r="A2494" s="19"/>
    </row>
    <row r="2495" spans="1:1">
      <c r="A2495" s="19"/>
    </row>
    <row r="2496" spans="1:1">
      <c r="A2496" s="19"/>
    </row>
    <row r="2497" spans="1:1">
      <c r="A2497" s="19"/>
    </row>
    <row r="2498" spans="1:1">
      <c r="A2498" s="19"/>
    </row>
    <row r="2499" spans="1:1">
      <c r="A2499" s="19"/>
    </row>
    <row r="2500" spans="1:1">
      <c r="A2500" s="19"/>
    </row>
    <row r="2501" spans="1:1">
      <c r="A2501" s="19"/>
    </row>
    <row r="2502" spans="1:1">
      <c r="A2502" s="19"/>
    </row>
    <row r="2503" spans="1:1">
      <c r="A2503" s="19"/>
    </row>
    <row r="2504" spans="1:1">
      <c r="A2504" s="19"/>
    </row>
    <row r="2505" spans="1:1">
      <c r="A2505" s="19"/>
    </row>
    <row r="2506" spans="1:1">
      <c r="A2506" s="19"/>
    </row>
    <row r="2507" spans="1:1">
      <c r="A2507" s="19"/>
    </row>
    <row r="2508" spans="1:1">
      <c r="A2508" s="19"/>
    </row>
    <row r="2509" spans="1:1">
      <c r="A2509" s="19"/>
    </row>
    <row r="2510" spans="1:1">
      <c r="A2510" s="19"/>
    </row>
    <row r="2511" spans="1:1">
      <c r="A2511" s="19"/>
    </row>
    <row r="2512" spans="1:1">
      <c r="A2512" s="19"/>
    </row>
    <row r="2513" spans="1:1">
      <c r="A2513" s="19"/>
    </row>
    <row r="2514" spans="1:1">
      <c r="A2514" s="19"/>
    </row>
    <row r="2515" spans="1:1">
      <c r="A2515" s="19"/>
    </row>
    <row r="2516" spans="1:1">
      <c r="A2516" s="19"/>
    </row>
    <row r="2517" spans="1:1">
      <c r="A2517" s="19"/>
    </row>
    <row r="2518" spans="1:1">
      <c r="A2518" s="19"/>
    </row>
    <row r="2519" spans="1:1">
      <c r="A2519" s="19"/>
    </row>
    <row r="2520" spans="1:1">
      <c r="A2520" s="19"/>
    </row>
    <row r="2521" spans="1:1">
      <c r="A2521" s="19"/>
    </row>
    <row r="2522" spans="1:1">
      <c r="A2522" s="19"/>
    </row>
    <row r="2523" spans="1:1">
      <c r="A2523" s="19"/>
    </row>
    <row r="2524" spans="1:1">
      <c r="A2524" s="19"/>
    </row>
    <row r="2525" spans="1:1">
      <c r="A2525" s="19"/>
    </row>
    <row r="2526" spans="1:1">
      <c r="A2526" s="19"/>
    </row>
    <row r="2527" spans="1:1">
      <c r="A2527" s="19"/>
    </row>
    <row r="2528" spans="1:1">
      <c r="A2528" s="19"/>
    </row>
    <row r="2529" spans="1:1">
      <c r="A2529" s="19"/>
    </row>
    <row r="2530" spans="1:1">
      <c r="A2530" s="19"/>
    </row>
    <row r="2531" spans="1:1">
      <c r="A2531" s="19"/>
    </row>
    <row r="2532" spans="1:1">
      <c r="A2532" s="19"/>
    </row>
    <row r="2533" spans="1:1">
      <c r="A2533" s="19"/>
    </row>
    <row r="2534" spans="1:1">
      <c r="A2534" s="19"/>
    </row>
    <row r="2535" spans="1:1">
      <c r="A2535" s="19"/>
    </row>
    <row r="2536" spans="1:1">
      <c r="A2536" s="19"/>
    </row>
    <row r="2537" spans="1:1">
      <c r="A2537" s="19"/>
    </row>
    <row r="2538" spans="1:1">
      <c r="A2538" s="19"/>
    </row>
    <row r="2539" spans="1:1">
      <c r="A2539" s="19"/>
    </row>
    <row r="2540" spans="1:1">
      <c r="A2540" s="19"/>
    </row>
    <row r="2541" spans="1:1">
      <c r="A2541" s="19"/>
    </row>
    <row r="2542" spans="1:1">
      <c r="A2542" s="19"/>
    </row>
    <row r="2543" spans="1:1">
      <c r="A2543" s="19"/>
    </row>
    <row r="2544" spans="1:1">
      <c r="A2544" s="19"/>
    </row>
    <row r="2545" spans="1:1">
      <c r="A2545" s="19"/>
    </row>
    <row r="2546" spans="1:1">
      <c r="A2546" s="19"/>
    </row>
    <row r="2547" spans="1:1">
      <c r="A2547" s="19"/>
    </row>
    <row r="2548" spans="1:1">
      <c r="A2548" s="19"/>
    </row>
    <row r="2549" spans="1:1">
      <c r="A2549" s="19"/>
    </row>
    <row r="2550" spans="1:1">
      <c r="A2550" s="19"/>
    </row>
    <row r="2551" spans="1:1">
      <c r="A2551" s="19"/>
    </row>
    <row r="2552" spans="1:1">
      <c r="A2552" s="19"/>
    </row>
    <row r="2553" spans="1:1">
      <c r="A2553" s="19"/>
    </row>
    <row r="2554" spans="1:1">
      <c r="A2554" s="19"/>
    </row>
    <row r="2555" spans="1:1">
      <c r="A2555" s="19"/>
    </row>
    <row r="2556" spans="1:1">
      <c r="A2556" s="19"/>
    </row>
    <row r="2557" spans="1:1">
      <c r="A2557" s="19"/>
    </row>
    <row r="2558" spans="1:1">
      <c r="A2558" s="19"/>
    </row>
    <row r="2559" spans="1:1">
      <c r="A2559" s="19"/>
    </row>
    <row r="2560" spans="1:1">
      <c r="A2560" s="19"/>
    </row>
    <row r="2561" spans="1:1">
      <c r="A2561" s="19"/>
    </row>
    <row r="2562" spans="1:1">
      <c r="A2562" s="19"/>
    </row>
    <row r="2563" spans="1:1">
      <c r="A2563" s="19"/>
    </row>
    <row r="2564" spans="1:1">
      <c r="A2564" s="19"/>
    </row>
    <row r="2565" spans="1:1">
      <c r="A2565" s="19"/>
    </row>
    <row r="2566" spans="1:1">
      <c r="A2566" s="19"/>
    </row>
    <row r="2567" spans="1:1">
      <c r="A2567" s="19"/>
    </row>
    <row r="2568" spans="1:1">
      <c r="A2568" s="19"/>
    </row>
    <row r="2569" spans="1:1">
      <c r="A2569" s="19"/>
    </row>
    <row r="2570" spans="1:1">
      <c r="A2570" s="19"/>
    </row>
    <row r="2571" spans="1:1">
      <c r="A2571" s="19"/>
    </row>
    <row r="2572" spans="1:1">
      <c r="A2572" s="19"/>
    </row>
    <row r="2573" spans="1:1">
      <c r="A2573" s="19"/>
    </row>
    <row r="2574" spans="1:1">
      <c r="A2574" s="19"/>
    </row>
    <row r="2575" spans="1:1">
      <c r="A2575" s="19"/>
    </row>
    <row r="2576" spans="1:1">
      <c r="A2576" s="19"/>
    </row>
    <row r="2577" spans="1:1">
      <c r="A2577" s="19"/>
    </row>
    <row r="2578" spans="1:1">
      <c r="A2578" s="19"/>
    </row>
    <row r="2579" spans="1:1">
      <c r="A2579" s="19"/>
    </row>
    <row r="2580" spans="1:1">
      <c r="A2580" s="19"/>
    </row>
    <row r="2581" spans="1:1">
      <c r="A2581" s="19"/>
    </row>
    <row r="2582" spans="1:1">
      <c r="A2582" s="19"/>
    </row>
    <row r="2583" spans="1:1">
      <c r="A2583" s="19"/>
    </row>
    <row r="2584" spans="1:1">
      <c r="A2584" s="19"/>
    </row>
    <row r="2585" spans="1:1">
      <c r="A2585" s="19"/>
    </row>
    <row r="2586" spans="1:1">
      <c r="A2586" s="19"/>
    </row>
    <row r="2587" spans="1:1">
      <c r="A2587" s="19"/>
    </row>
    <row r="2588" spans="1:1">
      <c r="A2588" s="19"/>
    </row>
    <row r="2589" spans="1:1">
      <c r="A2589" s="19"/>
    </row>
    <row r="2590" spans="1:1">
      <c r="A2590" s="19"/>
    </row>
    <row r="2591" spans="1:1">
      <c r="A2591" s="19"/>
    </row>
    <row r="2592" spans="1:1">
      <c r="A2592" s="19"/>
    </row>
    <row r="2593" spans="1:1">
      <c r="A2593" s="19"/>
    </row>
    <row r="2594" spans="1:1">
      <c r="A2594" s="19"/>
    </row>
    <row r="2595" spans="1:1">
      <c r="A2595" s="19"/>
    </row>
    <row r="2596" spans="1:1">
      <c r="A2596" s="19"/>
    </row>
    <row r="2597" spans="1:1">
      <c r="A2597" s="19"/>
    </row>
    <row r="2598" spans="1:1">
      <c r="A2598" s="19"/>
    </row>
    <row r="2599" spans="1:1">
      <c r="A2599" s="19"/>
    </row>
    <row r="2600" spans="1:1">
      <c r="A2600" s="19"/>
    </row>
    <row r="2601" spans="1:1">
      <c r="A2601" s="19"/>
    </row>
    <row r="2602" spans="1:1">
      <c r="A2602" s="19"/>
    </row>
    <row r="2603" spans="1:1">
      <c r="A2603" s="19"/>
    </row>
    <row r="2604" spans="1:1">
      <c r="A2604" s="19"/>
    </row>
    <row r="2605" spans="1:1">
      <c r="A2605" s="19"/>
    </row>
    <row r="2606" spans="1:1">
      <c r="A2606" s="19"/>
    </row>
    <row r="2607" spans="1:1">
      <c r="A2607" s="19"/>
    </row>
    <row r="2608" spans="1:1">
      <c r="A2608" s="19"/>
    </row>
    <row r="2609" spans="1:1">
      <c r="A2609" s="19"/>
    </row>
    <row r="2610" spans="1:1">
      <c r="A2610" s="19"/>
    </row>
    <row r="2611" spans="1:1">
      <c r="A2611" s="19"/>
    </row>
    <row r="2612" spans="1:1">
      <c r="A2612" s="19"/>
    </row>
    <row r="2613" spans="1:1">
      <c r="A2613" s="19"/>
    </row>
    <row r="2614" spans="1:1">
      <c r="A2614" s="19"/>
    </row>
    <row r="2615" spans="1:1">
      <c r="A2615" s="19"/>
    </row>
    <row r="2616" spans="1:1">
      <c r="A2616" s="19"/>
    </row>
    <row r="2617" spans="1:1">
      <c r="A2617" s="19"/>
    </row>
    <row r="2618" spans="1:1">
      <c r="A2618" s="19"/>
    </row>
    <row r="2619" spans="1:1">
      <c r="A2619" s="19"/>
    </row>
    <row r="2620" spans="1:1">
      <c r="A2620" s="19"/>
    </row>
    <row r="2621" spans="1:1">
      <c r="A2621" s="19"/>
    </row>
    <row r="2622" spans="1:1">
      <c r="A2622" s="19"/>
    </row>
    <row r="2623" spans="1:1">
      <c r="A2623" s="19"/>
    </row>
    <row r="2624" spans="1:1">
      <c r="A2624" s="19"/>
    </row>
    <row r="2625" spans="1:1">
      <c r="A2625" s="19"/>
    </row>
    <row r="2626" spans="1:1">
      <c r="A2626" s="19"/>
    </row>
    <row r="2627" spans="1:1">
      <c r="A2627" s="19"/>
    </row>
    <row r="2628" spans="1:1">
      <c r="A2628" s="19"/>
    </row>
    <row r="2629" spans="1:1">
      <c r="A2629" s="19"/>
    </row>
    <row r="2630" spans="1:1">
      <c r="A2630" s="19"/>
    </row>
    <row r="2631" spans="1:1">
      <c r="A2631" s="19"/>
    </row>
    <row r="2632" spans="1:1">
      <c r="A2632" s="19"/>
    </row>
    <row r="2633" spans="1:1">
      <c r="A2633" s="19"/>
    </row>
    <row r="2634" spans="1:1">
      <c r="A2634" s="19"/>
    </row>
    <row r="2635" spans="1:1">
      <c r="A2635" s="19"/>
    </row>
    <row r="2636" spans="1:1">
      <c r="A2636" s="19"/>
    </row>
    <row r="2637" spans="1:1">
      <c r="A2637" s="19"/>
    </row>
    <row r="2638" spans="1:1">
      <c r="A2638" s="19"/>
    </row>
    <row r="2639" spans="1:1">
      <c r="A2639" s="19"/>
    </row>
    <row r="2640" spans="1:1">
      <c r="A2640" s="19"/>
    </row>
    <row r="2641" spans="1:1">
      <c r="A2641" s="19"/>
    </row>
    <row r="2642" spans="1:1">
      <c r="A2642" s="19"/>
    </row>
    <row r="2643" spans="1:1">
      <c r="A2643" s="19"/>
    </row>
    <row r="2644" spans="1:1">
      <c r="A2644" s="19"/>
    </row>
    <row r="2645" spans="1:1">
      <c r="A2645" s="19"/>
    </row>
    <row r="2646" spans="1:1">
      <c r="A2646" s="19"/>
    </row>
    <row r="2647" spans="1:1">
      <c r="A2647" s="19"/>
    </row>
    <row r="2648" spans="1:1">
      <c r="A2648" s="19"/>
    </row>
    <row r="2649" spans="1:1">
      <c r="A2649" s="19"/>
    </row>
    <row r="2650" spans="1:1">
      <c r="A2650" s="19"/>
    </row>
    <row r="2651" spans="1:1">
      <c r="A2651" s="19"/>
    </row>
    <row r="2652" spans="1:1">
      <c r="A2652" s="19"/>
    </row>
    <row r="2653" spans="1:1">
      <c r="A2653" s="19"/>
    </row>
    <row r="2654" spans="1:1">
      <c r="A2654" s="19"/>
    </row>
    <row r="2655" spans="1:1">
      <c r="A2655" s="19"/>
    </row>
    <row r="2656" spans="1:1">
      <c r="A2656" s="19"/>
    </row>
    <row r="2657" spans="1:1">
      <c r="A2657" s="19"/>
    </row>
    <row r="2658" spans="1:1">
      <c r="A2658" s="19"/>
    </row>
    <row r="2659" spans="1:1">
      <c r="A2659" s="19"/>
    </row>
    <row r="2660" spans="1:1">
      <c r="A2660" s="19"/>
    </row>
    <row r="2661" spans="1:1">
      <c r="A2661" s="19"/>
    </row>
    <row r="2662" spans="1:1">
      <c r="A2662" s="19"/>
    </row>
    <row r="2663" spans="1:1">
      <c r="A2663" s="19"/>
    </row>
    <row r="2664" spans="1:1">
      <c r="A2664" s="19"/>
    </row>
    <row r="2665" spans="1:1">
      <c r="A2665" s="19"/>
    </row>
    <row r="2666" spans="1:1">
      <c r="A2666" s="19"/>
    </row>
    <row r="2667" spans="1:1">
      <c r="A2667" s="19"/>
    </row>
    <row r="2668" spans="1:1">
      <c r="A2668" s="19"/>
    </row>
    <row r="2669" spans="1:1">
      <c r="A2669" s="19"/>
    </row>
    <row r="2670" spans="1:1">
      <c r="A2670" s="19"/>
    </row>
    <row r="2671" spans="1:1">
      <c r="A2671" s="19"/>
    </row>
    <row r="2672" spans="1:1">
      <c r="A2672" s="19"/>
    </row>
    <row r="2673" spans="1:1">
      <c r="A2673" s="19"/>
    </row>
    <row r="2674" spans="1:1">
      <c r="A2674" s="19"/>
    </row>
    <row r="2675" spans="1:1">
      <c r="A2675" s="19"/>
    </row>
    <row r="2676" spans="1:1">
      <c r="A2676" s="19"/>
    </row>
    <row r="2677" spans="1:1">
      <c r="A2677" s="19"/>
    </row>
    <row r="2678" spans="1:1">
      <c r="A2678" s="19"/>
    </row>
    <row r="2679" spans="1:1">
      <c r="A2679" s="19"/>
    </row>
    <row r="2680" spans="1:1">
      <c r="A2680" s="19"/>
    </row>
    <row r="2681" spans="1:1">
      <c r="A2681" s="19"/>
    </row>
    <row r="2682" spans="1:1">
      <c r="A2682" s="19"/>
    </row>
    <row r="2683" spans="1:1">
      <c r="A2683" s="19"/>
    </row>
    <row r="2684" spans="1:1">
      <c r="A2684" s="19"/>
    </row>
    <row r="2685" spans="1:1">
      <c r="A2685" s="19"/>
    </row>
    <row r="2686" spans="1:1">
      <c r="A2686" s="19"/>
    </row>
    <row r="2687" spans="1:1">
      <c r="A2687" s="19"/>
    </row>
    <row r="2688" spans="1:1">
      <c r="A2688" s="19"/>
    </row>
    <row r="2689" spans="1:1">
      <c r="A2689" s="19"/>
    </row>
    <row r="2690" spans="1:1">
      <c r="A2690" s="19"/>
    </row>
    <row r="2691" spans="1:1">
      <c r="A2691" s="19"/>
    </row>
    <row r="2692" spans="1:1">
      <c r="A2692" s="19"/>
    </row>
    <row r="2693" spans="1:1">
      <c r="A2693" s="19"/>
    </row>
    <row r="2694" spans="1:1">
      <c r="A2694" s="19"/>
    </row>
    <row r="2695" spans="1:1">
      <c r="A2695" s="19"/>
    </row>
    <row r="2696" spans="1:1">
      <c r="A2696" s="19"/>
    </row>
    <row r="2697" spans="1:1">
      <c r="A2697" s="19"/>
    </row>
    <row r="2698" spans="1:1">
      <c r="A2698" s="19"/>
    </row>
    <row r="2699" spans="1:1">
      <c r="A2699" s="19"/>
    </row>
    <row r="2700" spans="1:1">
      <c r="A2700" s="19"/>
    </row>
    <row r="2701" spans="1:1">
      <c r="A2701" s="19"/>
    </row>
    <row r="2702" spans="1:1">
      <c r="A2702" s="19"/>
    </row>
    <row r="2703" spans="1:1">
      <c r="A2703" s="19"/>
    </row>
    <row r="2704" spans="1:1">
      <c r="A2704" s="19"/>
    </row>
    <row r="2705" spans="1:1">
      <c r="A2705" s="19"/>
    </row>
    <row r="2706" spans="1:1">
      <c r="A2706" s="19"/>
    </row>
    <row r="2707" spans="1:1">
      <c r="A2707" s="19"/>
    </row>
    <row r="2708" spans="1:1">
      <c r="A2708" s="19"/>
    </row>
    <row r="2709" spans="1:1">
      <c r="A2709" s="19"/>
    </row>
    <row r="2710" spans="1:1">
      <c r="A2710" s="19"/>
    </row>
    <row r="2711" spans="1:1">
      <c r="A2711" s="19"/>
    </row>
    <row r="2712" spans="1:1">
      <c r="A2712" s="19"/>
    </row>
    <row r="2713" spans="1:1">
      <c r="A2713" s="19"/>
    </row>
    <row r="2714" spans="1:1">
      <c r="A2714" s="19"/>
    </row>
    <row r="2715" spans="1:1">
      <c r="A2715" s="19"/>
    </row>
    <row r="2716" spans="1:1">
      <c r="A2716" s="19"/>
    </row>
    <row r="2717" spans="1:1">
      <c r="A2717" s="19"/>
    </row>
    <row r="2718" spans="1:1">
      <c r="A2718" s="19"/>
    </row>
    <row r="2719" spans="1:1">
      <c r="A2719" s="19"/>
    </row>
    <row r="2720" spans="1:1">
      <c r="A2720" s="19"/>
    </row>
    <row r="2721" spans="1:1">
      <c r="A2721" s="19"/>
    </row>
    <row r="2722" spans="1:1">
      <c r="A2722" s="19"/>
    </row>
    <row r="2723" spans="1:1">
      <c r="A2723" s="19"/>
    </row>
    <row r="2724" spans="1:1">
      <c r="A2724" s="19"/>
    </row>
    <row r="2725" spans="1:1">
      <c r="A2725" s="19"/>
    </row>
    <row r="2726" spans="1:1">
      <c r="A2726" s="19"/>
    </row>
    <row r="2727" spans="1:1">
      <c r="A2727" s="19"/>
    </row>
    <row r="2728" spans="1:1">
      <c r="A2728" s="19"/>
    </row>
    <row r="2729" spans="1:1">
      <c r="A2729" s="19"/>
    </row>
    <row r="2730" spans="1:1">
      <c r="A2730" s="19"/>
    </row>
    <row r="2731" spans="1:1">
      <c r="A2731" s="19"/>
    </row>
    <row r="2732" spans="1:1">
      <c r="A2732" s="19"/>
    </row>
    <row r="2733" spans="1:1">
      <c r="A2733" s="19"/>
    </row>
    <row r="2734" spans="1:1">
      <c r="A2734" s="19"/>
    </row>
    <row r="2735" spans="1:1">
      <c r="A2735" s="19"/>
    </row>
    <row r="2736" spans="1:1">
      <c r="A2736" s="19"/>
    </row>
    <row r="2737" spans="1:1">
      <c r="A2737" s="19"/>
    </row>
    <row r="2738" spans="1:1">
      <c r="A2738" s="19"/>
    </row>
    <row r="2739" spans="1:1">
      <c r="A2739" s="19"/>
    </row>
    <row r="2740" spans="1:1">
      <c r="A2740" s="19"/>
    </row>
    <row r="2741" spans="1:1">
      <c r="A2741" s="19"/>
    </row>
    <row r="2742" spans="1:1">
      <c r="A2742" s="19"/>
    </row>
    <row r="2743" spans="1:1">
      <c r="A2743" s="19"/>
    </row>
    <row r="2744" spans="1:1">
      <c r="A2744" s="19"/>
    </row>
    <row r="2745" spans="1:1">
      <c r="A2745" s="19"/>
    </row>
    <row r="2746" spans="1:1">
      <c r="A2746" s="19"/>
    </row>
    <row r="2747" spans="1:1">
      <c r="A2747" s="19"/>
    </row>
    <row r="2748" spans="1:1">
      <c r="A2748" s="19"/>
    </row>
    <row r="2749" spans="1:1">
      <c r="A2749" s="19"/>
    </row>
    <row r="2750" spans="1:1">
      <c r="A2750" s="19"/>
    </row>
    <row r="2751" spans="1:1">
      <c r="A2751" s="19"/>
    </row>
    <row r="2752" spans="1:1">
      <c r="A2752" s="19"/>
    </row>
    <row r="2753" spans="1:1">
      <c r="A2753" s="19"/>
    </row>
    <row r="2754" spans="1:1">
      <c r="A2754" s="19"/>
    </row>
    <row r="2755" spans="1:1">
      <c r="A2755" s="19"/>
    </row>
    <row r="2756" spans="1:1">
      <c r="A2756" s="19"/>
    </row>
    <row r="2757" spans="1:1">
      <c r="A2757" s="19"/>
    </row>
    <row r="2758" spans="1:1">
      <c r="A2758" s="19"/>
    </row>
    <row r="2759" spans="1:1">
      <c r="A2759" s="19"/>
    </row>
    <row r="2760" spans="1:1">
      <c r="A2760" s="19"/>
    </row>
    <row r="2761" spans="1:1">
      <c r="A2761" s="19"/>
    </row>
    <row r="2762" spans="1:1">
      <c r="A2762" s="19"/>
    </row>
    <row r="2763" spans="1:1">
      <c r="A2763" s="19"/>
    </row>
    <row r="2764" spans="1:1">
      <c r="A2764" s="19"/>
    </row>
    <row r="2765" spans="1:1">
      <c r="A2765" s="19"/>
    </row>
    <row r="2766" spans="1:1">
      <c r="A2766" s="19"/>
    </row>
    <row r="2767" spans="1:1">
      <c r="A2767" s="19"/>
    </row>
    <row r="2768" spans="1:1">
      <c r="A2768" s="19"/>
    </row>
    <row r="2769" spans="1:1">
      <c r="A2769" s="19"/>
    </row>
    <row r="2770" spans="1:1">
      <c r="A2770" s="19"/>
    </row>
    <row r="2771" spans="1:1">
      <c r="A2771" s="19"/>
    </row>
    <row r="2772" spans="1:1">
      <c r="A2772" s="19"/>
    </row>
    <row r="2773" spans="1:1">
      <c r="A2773" s="19"/>
    </row>
    <row r="2774" spans="1:1">
      <c r="A2774" s="19"/>
    </row>
    <row r="2775" spans="1:1">
      <c r="A2775" s="19"/>
    </row>
    <row r="2776" spans="1:1">
      <c r="A2776" s="19"/>
    </row>
    <row r="2777" spans="1:1">
      <c r="A2777" s="19"/>
    </row>
    <row r="2778" spans="1:1">
      <c r="A2778" s="19"/>
    </row>
    <row r="2779" spans="1:1">
      <c r="A2779" s="19"/>
    </row>
    <row r="2780" spans="1:1">
      <c r="A2780" s="19"/>
    </row>
    <row r="2781" spans="1:1">
      <c r="A2781" s="19"/>
    </row>
    <row r="2782" spans="1:1">
      <c r="A2782" s="19"/>
    </row>
    <row r="2783" spans="1:1">
      <c r="A2783" s="19"/>
    </row>
    <row r="2784" spans="1:1">
      <c r="A2784" s="19"/>
    </row>
    <row r="2785" spans="1:1">
      <c r="A2785" s="19"/>
    </row>
    <row r="2786" spans="1:1">
      <c r="A2786" s="19"/>
    </row>
    <row r="2787" spans="1:1">
      <c r="A2787" s="19"/>
    </row>
    <row r="2788" spans="1:1">
      <c r="A2788" s="19"/>
    </row>
    <row r="2789" spans="1:1">
      <c r="A2789" s="19"/>
    </row>
    <row r="2790" spans="1:1">
      <c r="A2790" s="19"/>
    </row>
    <row r="2791" spans="1:1">
      <c r="A2791" s="19"/>
    </row>
    <row r="2792" spans="1:1">
      <c r="A2792" s="19"/>
    </row>
    <row r="2793" spans="1:1">
      <c r="A2793" s="19"/>
    </row>
    <row r="2794" spans="1:1">
      <c r="A2794" s="19"/>
    </row>
    <row r="2795" spans="1:1">
      <c r="A2795" s="19"/>
    </row>
    <row r="2796" spans="1:1">
      <c r="A2796" s="19"/>
    </row>
    <row r="2797" spans="1:1">
      <c r="A2797" s="19"/>
    </row>
    <row r="2798" spans="1:1">
      <c r="A2798" s="19"/>
    </row>
    <row r="2799" spans="1:1">
      <c r="A2799" s="19"/>
    </row>
    <row r="2800" spans="1:1">
      <c r="A2800" s="19"/>
    </row>
    <row r="2801" spans="1:1">
      <c r="A2801" s="19"/>
    </row>
    <row r="2802" spans="1:1">
      <c r="A2802" s="19"/>
    </row>
    <row r="2803" spans="1:1">
      <c r="A2803" s="19"/>
    </row>
    <row r="2804" spans="1:1">
      <c r="A2804" s="19"/>
    </row>
    <row r="2805" spans="1:1">
      <c r="A2805" s="19"/>
    </row>
    <row r="2806" spans="1:1">
      <c r="A2806" s="19"/>
    </row>
    <row r="2807" spans="1:1">
      <c r="A2807" s="19"/>
    </row>
    <row r="2808" spans="1:1">
      <c r="A2808" s="19"/>
    </row>
    <row r="2809" spans="1:1">
      <c r="A2809" s="19"/>
    </row>
    <row r="2810" spans="1:1">
      <c r="A2810" s="19"/>
    </row>
    <row r="2811" spans="1:1">
      <c r="A2811" s="19"/>
    </row>
    <row r="2812" spans="1:1">
      <c r="A2812" s="19"/>
    </row>
    <row r="2813" spans="1:1">
      <c r="A2813" s="19"/>
    </row>
    <row r="2814" spans="1:1">
      <c r="A2814" s="19"/>
    </row>
    <row r="2815" spans="1:1">
      <c r="A2815" s="19"/>
    </row>
    <row r="2816" spans="1:1">
      <c r="A2816" s="19"/>
    </row>
    <row r="2817" spans="1:1">
      <c r="A2817" s="19"/>
    </row>
    <row r="2818" spans="1:1">
      <c r="A2818" s="19"/>
    </row>
    <row r="2819" spans="1:1">
      <c r="A2819" s="19"/>
    </row>
    <row r="2820" spans="1:1">
      <c r="A2820" s="19"/>
    </row>
    <row r="2821" spans="1:1">
      <c r="A2821" s="19"/>
    </row>
    <row r="2822" spans="1:1">
      <c r="A2822" s="19"/>
    </row>
    <row r="2823" spans="1:1">
      <c r="A2823" s="19"/>
    </row>
    <row r="2824" spans="1:1">
      <c r="A2824" s="19"/>
    </row>
    <row r="2825" spans="1:1">
      <c r="A2825" s="19"/>
    </row>
    <row r="2826" spans="1:1">
      <c r="A2826" s="19"/>
    </row>
    <row r="2827" spans="1:1">
      <c r="A2827" s="19"/>
    </row>
    <row r="2828" spans="1:1">
      <c r="A2828" s="19"/>
    </row>
    <row r="2829" spans="1:1">
      <c r="A2829" s="19"/>
    </row>
    <row r="2830" spans="1:1">
      <c r="A2830" s="19"/>
    </row>
    <row r="2831" spans="1:1">
      <c r="A2831" s="19"/>
    </row>
    <row r="2832" spans="1:1">
      <c r="A2832" s="19"/>
    </row>
    <row r="2833" spans="1:1">
      <c r="A2833" s="19"/>
    </row>
    <row r="2834" spans="1:1">
      <c r="A2834" s="19"/>
    </row>
    <row r="2835" spans="1:1">
      <c r="A2835" s="19"/>
    </row>
    <row r="2836" spans="1:1">
      <c r="A2836" s="19"/>
    </row>
    <row r="2837" spans="1:1">
      <c r="A2837" s="19"/>
    </row>
    <row r="2838" spans="1:1">
      <c r="A2838" s="19"/>
    </row>
    <row r="2839" spans="1:1">
      <c r="A2839" s="19"/>
    </row>
    <row r="2840" spans="1:1">
      <c r="A2840" s="19"/>
    </row>
    <row r="2841" spans="1:1">
      <c r="A2841" s="19"/>
    </row>
    <row r="2842" spans="1:1">
      <c r="A2842" s="19"/>
    </row>
    <row r="2843" spans="1:1">
      <c r="A2843" s="19"/>
    </row>
    <row r="2844" spans="1:1">
      <c r="A2844" s="19"/>
    </row>
    <row r="2845" spans="1:1">
      <c r="A2845" s="19"/>
    </row>
    <row r="2846" spans="1:1">
      <c r="A2846" s="19"/>
    </row>
    <row r="2847" spans="1:1">
      <c r="A2847" s="19"/>
    </row>
    <row r="2848" spans="1:1">
      <c r="A2848" s="19"/>
    </row>
    <row r="2849" spans="1:1">
      <c r="A2849" s="19"/>
    </row>
    <row r="2850" spans="1:1">
      <c r="A2850" s="19"/>
    </row>
    <row r="2851" spans="1:1">
      <c r="A2851" s="19"/>
    </row>
    <row r="2852" spans="1:1">
      <c r="A2852" s="19"/>
    </row>
    <row r="2853" spans="1:1">
      <c r="A2853" s="19"/>
    </row>
    <row r="2854" spans="1:1">
      <c r="A2854" s="19"/>
    </row>
    <row r="2855" spans="1:1">
      <c r="A2855" s="19"/>
    </row>
    <row r="2856" spans="1:1">
      <c r="A2856" s="19"/>
    </row>
    <row r="2857" spans="1:1">
      <c r="A2857" s="19"/>
    </row>
    <row r="2858" spans="1:1">
      <c r="A2858" s="19"/>
    </row>
    <row r="2859" spans="1:1">
      <c r="A2859" s="19"/>
    </row>
    <row r="2860" spans="1:1">
      <c r="A2860" s="19"/>
    </row>
    <row r="2861" spans="1:1">
      <c r="A2861" s="19"/>
    </row>
    <row r="2862" spans="1:1">
      <c r="A2862" s="19"/>
    </row>
    <row r="2863" spans="1:1">
      <c r="A2863" s="19"/>
    </row>
    <row r="2864" spans="1:1">
      <c r="A2864" s="19"/>
    </row>
    <row r="2865" spans="1:1">
      <c r="A2865" s="19"/>
    </row>
    <row r="2866" spans="1:1">
      <c r="A2866" s="19"/>
    </row>
    <row r="2867" spans="1:1">
      <c r="A2867" s="19"/>
    </row>
    <row r="2868" spans="1:1">
      <c r="A2868" s="19"/>
    </row>
    <row r="2869" spans="1:1">
      <c r="A2869" s="19"/>
    </row>
    <row r="2870" spans="1:1">
      <c r="A2870" s="19"/>
    </row>
    <row r="2871" spans="1:1">
      <c r="A2871" s="19"/>
    </row>
    <row r="2872" spans="1:1">
      <c r="A2872" s="19"/>
    </row>
    <row r="2873" spans="1:1">
      <c r="A2873" s="19"/>
    </row>
    <row r="2874" spans="1:1">
      <c r="A2874" s="19"/>
    </row>
    <row r="2875" spans="1:1">
      <c r="A2875" s="19"/>
    </row>
    <row r="2876" spans="1:1">
      <c r="A2876" s="19"/>
    </row>
    <row r="2877" spans="1:1">
      <c r="A2877" s="19"/>
    </row>
    <row r="2878" spans="1:1">
      <c r="A2878" s="19"/>
    </row>
    <row r="2879" spans="1:1">
      <c r="A2879" s="19"/>
    </row>
    <row r="2880" spans="1:1">
      <c r="A2880" s="19"/>
    </row>
    <row r="2881" spans="1:1">
      <c r="A2881" s="19"/>
    </row>
    <row r="2882" spans="1:1">
      <c r="A2882" s="19"/>
    </row>
    <row r="2883" spans="1:1">
      <c r="A2883" s="19"/>
    </row>
    <row r="2884" spans="1:1">
      <c r="A2884" s="19"/>
    </row>
    <row r="2885" spans="1:1">
      <c r="A2885" s="19"/>
    </row>
    <row r="2886" spans="1:1">
      <c r="A2886" s="19"/>
    </row>
    <row r="2887" spans="1:1">
      <c r="A2887" s="19"/>
    </row>
    <row r="2888" spans="1:1">
      <c r="A2888" s="19"/>
    </row>
    <row r="2889" spans="1:1">
      <c r="A2889" s="19"/>
    </row>
    <row r="2890" spans="1:1">
      <c r="A2890" s="19"/>
    </row>
    <row r="2891" spans="1:1">
      <c r="A2891" s="19"/>
    </row>
    <row r="2892" spans="1:1">
      <c r="A2892" s="19"/>
    </row>
    <row r="2893" spans="1:1">
      <c r="A2893" s="19"/>
    </row>
    <row r="2894" spans="1:1">
      <c r="A2894" s="19"/>
    </row>
    <row r="2895" spans="1:1">
      <c r="A2895" s="19"/>
    </row>
    <row r="2896" spans="1:1">
      <c r="A2896" s="19"/>
    </row>
    <row r="2897" spans="1:1">
      <c r="A2897" s="19"/>
    </row>
    <row r="2898" spans="1:1">
      <c r="A2898" s="19"/>
    </row>
    <row r="2899" spans="1:1">
      <c r="A2899" s="19"/>
    </row>
    <row r="2900" spans="1:1">
      <c r="A2900" s="19"/>
    </row>
    <row r="2901" spans="1:1">
      <c r="A2901" s="19"/>
    </row>
    <row r="2902" spans="1:1">
      <c r="A2902" s="19"/>
    </row>
    <row r="2903" spans="1:1">
      <c r="A2903" s="19"/>
    </row>
    <row r="2904" spans="1:1">
      <c r="A2904" s="19"/>
    </row>
    <row r="2905" spans="1:1">
      <c r="A2905" s="19"/>
    </row>
    <row r="2906" spans="1:1">
      <c r="A2906" s="19"/>
    </row>
    <row r="2907" spans="1:1">
      <c r="A2907" s="19"/>
    </row>
    <row r="2908" spans="1:1">
      <c r="A2908" s="19"/>
    </row>
    <row r="2909" spans="1:1">
      <c r="A2909" s="19"/>
    </row>
    <row r="2910" spans="1:1">
      <c r="A2910" s="19"/>
    </row>
    <row r="2911" spans="1:1">
      <c r="A2911" s="19"/>
    </row>
    <row r="2912" spans="1:1">
      <c r="A2912" s="19"/>
    </row>
    <row r="2913" spans="1:1">
      <c r="A2913" s="19"/>
    </row>
    <row r="2914" spans="1:1">
      <c r="A2914" s="19"/>
    </row>
    <row r="2915" spans="1:1">
      <c r="A2915" s="19"/>
    </row>
    <row r="2916" spans="1:1">
      <c r="A2916" s="19"/>
    </row>
    <row r="2917" spans="1:1">
      <c r="A2917" s="19"/>
    </row>
    <row r="2918" spans="1:1">
      <c r="A2918" s="19"/>
    </row>
    <row r="2919" spans="1:1">
      <c r="A2919" s="19"/>
    </row>
    <row r="2920" spans="1:1">
      <c r="A2920" s="19"/>
    </row>
    <row r="2921" spans="1:1">
      <c r="A2921" s="19"/>
    </row>
    <row r="2922" spans="1:1">
      <c r="A2922" s="19"/>
    </row>
    <row r="2923" spans="1:1">
      <c r="A2923" s="19"/>
    </row>
    <row r="2924" spans="1:1">
      <c r="A2924" s="19"/>
    </row>
    <row r="2925" spans="1:1">
      <c r="A2925" s="19"/>
    </row>
    <row r="2926" spans="1:1">
      <c r="A2926" s="19"/>
    </row>
    <row r="2927" spans="1:1">
      <c r="A2927" s="19"/>
    </row>
    <row r="2928" spans="1:1">
      <c r="A2928" s="19"/>
    </row>
    <row r="2929" spans="1:1">
      <c r="A2929" s="19"/>
    </row>
    <row r="2930" spans="1:1">
      <c r="A2930" s="19"/>
    </row>
    <row r="2931" spans="1:1">
      <c r="A2931" s="19"/>
    </row>
    <row r="2932" spans="1:1">
      <c r="A2932" s="19"/>
    </row>
    <row r="2933" spans="1:1">
      <c r="A2933" s="19"/>
    </row>
    <row r="2934" spans="1:1">
      <c r="A2934" s="19"/>
    </row>
    <row r="2935" spans="1:1">
      <c r="A2935" s="19"/>
    </row>
    <row r="2936" spans="1:1">
      <c r="A2936" s="19"/>
    </row>
    <row r="2937" spans="1:1">
      <c r="A2937" s="19"/>
    </row>
    <row r="2938" spans="1:1">
      <c r="A2938" s="19"/>
    </row>
    <row r="2939" spans="1:1">
      <c r="A2939" s="19"/>
    </row>
    <row r="2940" spans="1:1">
      <c r="A2940" s="19"/>
    </row>
    <row r="2941" spans="1:1">
      <c r="A2941" s="19"/>
    </row>
    <row r="2942" spans="1:1">
      <c r="A2942" s="19"/>
    </row>
    <row r="2943" spans="1:1">
      <c r="A2943" s="19"/>
    </row>
    <row r="2944" spans="1:1">
      <c r="A2944" s="19"/>
    </row>
    <row r="2945" spans="1:1">
      <c r="A2945" s="19"/>
    </row>
    <row r="2946" spans="1:1">
      <c r="A2946" s="19"/>
    </row>
    <row r="2947" spans="1:1">
      <c r="A2947" s="19"/>
    </row>
    <row r="2948" spans="1:1">
      <c r="A2948" s="19"/>
    </row>
    <row r="2949" spans="1:1">
      <c r="A2949" s="19"/>
    </row>
    <row r="2950" spans="1:1">
      <c r="A2950" s="19"/>
    </row>
    <row r="2951" spans="1:1">
      <c r="A2951" s="19"/>
    </row>
    <row r="2952" spans="1:1">
      <c r="A2952" s="19"/>
    </row>
    <row r="2953" spans="1:1">
      <c r="A2953" s="19"/>
    </row>
    <row r="2954" spans="1:1">
      <c r="A2954" s="19"/>
    </row>
    <row r="2955" spans="1:1">
      <c r="A2955" s="19"/>
    </row>
    <row r="2956" spans="1:1">
      <c r="A2956" s="19"/>
    </row>
    <row r="2957" spans="1:1">
      <c r="A2957" s="19"/>
    </row>
    <row r="2958" spans="1:1">
      <c r="A2958" s="19"/>
    </row>
    <row r="2959" spans="1:1">
      <c r="A2959" s="19"/>
    </row>
    <row r="2960" spans="1:1">
      <c r="A2960" s="19"/>
    </row>
    <row r="2961" spans="1:1">
      <c r="A2961" s="19"/>
    </row>
    <row r="2962" spans="1:1">
      <c r="A2962" s="19"/>
    </row>
    <row r="2963" spans="1:1">
      <c r="A2963" s="19"/>
    </row>
    <row r="2964" spans="1:1">
      <c r="A2964" s="19"/>
    </row>
    <row r="2965" spans="1:1">
      <c r="A2965" s="19"/>
    </row>
    <row r="2966" spans="1:1">
      <c r="A2966" s="19"/>
    </row>
    <row r="2967" spans="1:1">
      <c r="A2967" s="19"/>
    </row>
    <row r="2968" spans="1:1">
      <c r="A2968" s="19"/>
    </row>
    <row r="2969" spans="1:1">
      <c r="A2969" s="19"/>
    </row>
    <row r="2970" spans="1:1">
      <c r="A2970" s="19"/>
    </row>
    <row r="2971" spans="1:1">
      <c r="A2971" s="19"/>
    </row>
    <row r="2972" spans="1:1">
      <c r="A2972" s="19"/>
    </row>
    <row r="2973" spans="1:1">
      <c r="A2973" s="19"/>
    </row>
    <row r="2974" spans="1:1">
      <c r="A2974" s="19"/>
    </row>
    <row r="2975" spans="1:1">
      <c r="A2975" s="19"/>
    </row>
    <row r="2976" spans="1:1">
      <c r="A2976" s="19"/>
    </row>
    <row r="2977" spans="1:1">
      <c r="A2977" s="19"/>
    </row>
    <row r="2978" spans="1:1">
      <c r="A2978" s="19"/>
    </row>
    <row r="2979" spans="1:1">
      <c r="A2979" s="19"/>
    </row>
    <row r="2980" spans="1:1">
      <c r="A2980" s="19"/>
    </row>
    <row r="2981" spans="1:1">
      <c r="A2981" s="19"/>
    </row>
    <row r="2982" spans="1:1">
      <c r="A2982" s="19"/>
    </row>
    <row r="2983" spans="1:1">
      <c r="A2983" s="19"/>
    </row>
    <row r="2984" spans="1:1">
      <c r="A2984" s="19"/>
    </row>
    <row r="2985" spans="1:1">
      <c r="A2985" s="19"/>
    </row>
    <row r="2986" spans="1:1">
      <c r="A2986" s="19"/>
    </row>
    <row r="2987" spans="1:1">
      <c r="A2987" s="19"/>
    </row>
    <row r="2988" spans="1:1">
      <c r="A2988" s="19"/>
    </row>
    <row r="2989" spans="1:1">
      <c r="A2989" s="19"/>
    </row>
    <row r="2990" spans="1:1">
      <c r="A2990" s="19"/>
    </row>
    <row r="2991" spans="1:1">
      <c r="A2991" s="19"/>
    </row>
    <row r="2992" spans="1:1">
      <c r="A2992" s="19"/>
    </row>
    <row r="2993" spans="1:1">
      <c r="A2993" s="19"/>
    </row>
    <row r="2994" spans="1:1">
      <c r="A2994" s="19"/>
    </row>
    <row r="2995" spans="1:1">
      <c r="A2995" s="19"/>
    </row>
    <row r="2996" spans="1:1">
      <c r="A2996" s="19"/>
    </row>
    <row r="2997" spans="1:1">
      <c r="A2997" s="19"/>
    </row>
    <row r="2998" spans="1:1">
      <c r="A2998" s="19"/>
    </row>
    <row r="2999" spans="1:1">
      <c r="A2999" s="19"/>
    </row>
    <row r="3000" spans="1:1">
      <c r="A3000" s="19"/>
    </row>
    <row r="3001" spans="1:1">
      <c r="A3001" s="19"/>
    </row>
    <row r="3002" spans="1:1">
      <c r="A3002" s="19"/>
    </row>
    <row r="3003" spans="1:1">
      <c r="A3003" s="19"/>
    </row>
    <row r="3004" spans="1:1">
      <c r="A3004" s="19"/>
    </row>
    <row r="3005" spans="1:1">
      <c r="A3005" s="19"/>
    </row>
    <row r="3006" spans="1:1">
      <c r="A3006" s="19"/>
    </row>
    <row r="3007" spans="1:1">
      <c r="A3007" s="19"/>
    </row>
    <row r="3008" spans="1:1">
      <c r="A3008" s="19"/>
    </row>
    <row r="3009" spans="1:1">
      <c r="A3009" s="19"/>
    </row>
    <row r="3010" spans="1:1">
      <c r="A3010" s="19"/>
    </row>
    <row r="3011" spans="1:1">
      <c r="A3011" s="19"/>
    </row>
    <row r="3012" spans="1:1">
      <c r="A3012" s="19"/>
    </row>
    <row r="3013" spans="1:1">
      <c r="A3013" s="19"/>
    </row>
    <row r="3014" spans="1:1">
      <c r="A3014" s="19"/>
    </row>
    <row r="3015" spans="1:1">
      <c r="A3015" s="19"/>
    </row>
    <row r="3016" spans="1:1">
      <c r="A3016" s="19"/>
    </row>
    <row r="3017" spans="1:1">
      <c r="A3017" s="19"/>
    </row>
    <row r="3018" spans="1:1">
      <c r="A3018" s="19"/>
    </row>
    <row r="3019" spans="1:1">
      <c r="A3019" s="19"/>
    </row>
    <row r="3020" spans="1:1">
      <c r="A3020" s="19"/>
    </row>
    <row r="3021" spans="1:1">
      <c r="A3021" s="19"/>
    </row>
    <row r="3022" spans="1:1">
      <c r="A3022" s="19"/>
    </row>
    <row r="3023" spans="1:1">
      <c r="A3023" s="19"/>
    </row>
    <row r="3024" spans="1:1">
      <c r="A3024" s="19"/>
    </row>
    <row r="3025" spans="1:1">
      <c r="A3025" s="19"/>
    </row>
    <row r="3026" spans="1:1">
      <c r="A3026" s="19"/>
    </row>
    <row r="3027" spans="1:1">
      <c r="A3027" s="19"/>
    </row>
    <row r="3028" spans="1:1">
      <c r="A3028" s="19"/>
    </row>
    <row r="3029" spans="1:1">
      <c r="A3029" s="19"/>
    </row>
    <row r="3030" spans="1:1">
      <c r="A3030" s="19"/>
    </row>
    <row r="3031" spans="1:1">
      <c r="A3031" s="19"/>
    </row>
    <row r="3032" spans="1:1">
      <c r="A3032" s="19"/>
    </row>
    <row r="3033" spans="1:1">
      <c r="A3033" s="19"/>
    </row>
    <row r="3034" spans="1:1">
      <c r="A3034" s="19"/>
    </row>
    <row r="3035" spans="1:1">
      <c r="A3035" s="19"/>
    </row>
    <row r="3036" spans="1:1">
      <c r="A3036" s="19"/>
    </row>
    <row r="3037" spans="1:1">
      <c r="A3037" s="19"/>
    </row>
    <row r="3038" spans="1:1">
      <c r="A3038" s="19"/>
    </row>
    <row r="3039" spans="1:1">
      <c r="A3039" s="19"/>
    </row>
    <row r="3040" spans="1:1">
      <c r="A3040" s="19"/>
    </row>
    <row r="3041" spans="1:1">
      <c r="A3041" s="19"/>
    </row>
    <row r="3042" spans="1:1">
      <c r="A3042" s="19"/>
    </row>
    <row r="3043" spans="1:1">
      <c r="A3043" s="19"/>
    </row>
    <row r="3044" spans="1:1">
      <c r="A3044" s="19"/>
    </row>
    <row r="3045" spans="1:1">
      <c r="A3045" s="19"/>
    </row>
    <row r="3046" spans="1:1">
      <c r="A3046" s="19"/>
    </row>
    <row r="3047" spans="1:1">
      <c r="A3047" s="19"/>
    </row>
    <row r="3048" spans="1:1">
      <c r="A3048" s="19"/>
    </row>
    <row r="3049" spans="1:1">
      <c r="A3049" s="19"/>
    </row>
    <row r="3050" spans="1:1">
      <c r="A3050" s="19"/>
    </row>
    <row r="3051" spans="1:1">
      <c r="A3051" s="19"/>
    </row>
    <row r="3052" spans="1:1">
      <c r="A3052" s="19"/>
    </row>
    <row r="3053" spans="1:1">
      <c r="A3053" s="19"/>
    </row>
    <row r="3054" spans="1:1">
      <c r="A3054" s="19"/>
    </row>
    <row r="3055" spans="1:1">
      <c r="A3055" s="19"/>
    </row>
    <row r="3056" spans="1:1">
      <c r="A3056" s="19"/>
    </row>
    <row r="3057" spans="1:1">
      <c r="A3057" s="19"/>
    </row>
    <row r="3058" spans="1:1">
      <c r="A3058" s="19"/>
    </row>
    <row r="3059" spans="1:1">
      <c r="A3059" s="19"/>
    </row>
    <row r="3060" spans="1:1">
      <c r="A3060" s="19"/>
    </row>
    <row r="3061" spans="1:1">
      <c r="A3061" s="19"/>
    </row>
    <row r="3062" spans="1:1">
      <c r="A3062" s="19"/>
    </row>
    <row r="3063" spans="1:1">
      <c r="A3063" s="19"/>
    </row>
    <row r="3064" spans="1:1">
      <c r="A3064" s="19"/>
    </row>
    <row r="3065" spans="1:1">
      <c r="A3065" s="19"/>
    </row>
    <row r="3066" spans="1:1">
      <c r="A3066" s="19"/>
    </row>
    <row r="3067" spans="1:1">
      <c r="A3067" s="19"/>
    </row>
    <row r="3068" spans="1:1">
      <c r="A3068" s="19"/>
    </row>
    <row r="3069" spans="1:1">
      <c r="A3069" s="19"/>
    </row>
    <row r="3070" spans="1:1">
      <c r="A3070" s="19"/>
    </row>
    <row r="3071" spans="1:1">
      <c r="A3071" s="19"/>
    </row>
    <row r="3072" spans="1:1">
      <c r="A3072" s="19"/>
    </row>
    <row r="3073" spans="1:1">
      <c r="A3073" s="19"/>
    </row>
    <row r="3074" spans="1:1">
      <c r="A3074" s="19"/>
    </row>
    <row r="3075" spans="1:1">
      <c r="A3075" s="19"/>
    </row>
    <row r="3076" spans="1:1">
      <c r="A3076" s="19"/>
    </row>
    <row r="3077" spans="1:1">
      <c r="A3077" s="19"/>
    </row>
    <row r="3078" spans="1:1">
      <c r="A3078" s="19"/>
    </row>
    <row r="3079" spans="1:1">
      <c r="A3079" s="19"/>
    </row>
    <row r="3080" spans="1:1">
      <c r="A3080" s="19"/>
    </row>
    <row r="3081" spans="1:1">
      <c r="A3081" s="19"/>
    </row>
    <row r="3082" spans="1:1">
      <c r="A3082" s="19"/>
    </row>
    <row r="3083" spans="1:1">
      <c r="A3083" s="19"/>
    </row>
    <row r="3084" spans="1:1">
      <c r="A3084" s="19"/>
    </row>
    <row r="3085" spans="1:1">
      <c r="A3085" s="19"/>
    </row>
    <row r="3086" spans="1:1">
      <c r="A3086" s="19"/>
    </row>
    <row r="3087" spans="1:1">
      <c r="A3087" s="19"/>
    </row>
    <row r="3088" spans="1:1">
      <c r="A3088" s="19"/>
    </row>
    <row r="3089" spans="1:1">
      <c r="A3089" s="19"/>
    </row>
    <row r="3090" spans="1:1">
      <c r="A3090" s="19"/>
    </row>
    <row r="3091" spans="1:1">
      <c r="A3091" s="19"/>
    </row>
    <row r="3092" spans="1:1">
      <c r="A3092" s="19"/>
    </row>
    <row r="3093" spans="1:1">
      <c r="A3093" s="19"/>
    </row>
    <row r="3094" spans="1:1">
      <c r="A3094" s="19"/>
    </row>
    <row r="3095" spans="1:1">
      <c r="A3095" s="19"/>
    </row>
    <row r="3096" spans="1:1">
      <c r="A3096" s="19"/>
    </row>
    <row r="3097" spans="1:1">
      <c r="A3097" s="19"/>
    </row>
    <row r="3098" spans="1:1">
      <c r="A3098" s="19"/>
    </row>
    <row r="3099" spans="1:1">
      <c r="A3099" s="19"/>
    </row>
    <row r="3100" spans="1:1">
      <c r="A3100" s="19"/>
    </row>
    <row r="3101" spans="1:1">
      <c r="A3101" s="19"/>
    </row>
    <row r="3102" spans="1:1">
      <c r="A3102" s="19"/>
    </row>
    <row r="3103" spans="1:1">
      <c r="A3103" s="19"/>
    </row>
    <row r="3104" spans="1:1">
      <c r="A3104" s="19"/>
    </row>
    <row r="3105" spans="1:1">
      <c r="A3105" s="19"/>
    </row>
    <row r="3106" spans="1:1">
      <c r="A3106" s="19"/>
    </row>
    <row r="3107" spans="1:1">
      <c r="A3107" s="19"/>
    </row>
    <row r="3108" spans="1:1">
      <c r="A3108" s="19"/>
    </row>
    <row r="3109" spans="1:1">
      <c r="A3109" s="19"/>
    </row>
    <row r="3110" spans="1:1">
      <c r="A3110" s="19"/>
    </row>
    <row r="3111" spans="1:1">
      <c r="A3111" s="19"/>
    </row>
    <row r="3112" spans="1:1">
      <c r="A3112" s="19"/>
    </row>
    <row r="3113" spans="1:1">
      <c r="A3113" s="19"/>
    </row>
    <row r="3114" spans="1:1">
      <c r="A3114" s="19"/>
    </row>
    <row r="3115" spans="1:1">
      <c r="A3115" s="19"/>
    </row>
    <row r="3116" spans="1:1">
      <c r="A3116" s="19"/>
    </row>
    <row r="3117" spans="1:1">
      <c r="A3117" s="19"/>
    </row>
    <row r="3118" spans="1:1">
      <c r="A3118" s="19"/>
    </row>
    <row r="3119" spans="1:1">
      <c r="A3119" s="19"/>
    </row>
    <row r="3120" spans="1:1">
      <c r="A3120" s="19"/>
    </row>
    <row r="3121" spans="1:1">
      <c r="A3121" s="19"/>
    </row>
    <row r="3122" spans="1:1">
      <c r="A3122" s="19"/>
    </row>
    <row r="3123" spans="1:1">
      <c r="A3123" s="19"/>
    </row>
    <row r="3124" spans="1:1">
      <c r="A3124" s="19"/>
    </row>
    <row r="3125" spans="1:1">
      <c r="A3125" s="19"/>
    </row>
    <row r="3126" spans="1:1">
      <c r="A3126" s="19"/>
    </row>
    <row r="3127" spans="1:1">
      <c r="A3127" s="19"/>
    </row>
    <row r="3128" spans="1:1">
      <c r="A3128" s="19"/>
    </row>
    <row r="3129" spans="1:1">
      <c r="A3129" s="19"/>
    </row>
    <row r="3130" spans="1:1">
      <c r="A3130" s="19"/>
    </row>
    <row r="3131" spans="1:1">
      <c r="A3131" s="19"/>
    </row>
    <row r="3132" spans="1:1">
      <c r="A3132" s="19"/>
    </row>
    <row r="3133" spans="1:1">
      <c r="A3133" s="19"/>
    </row>
    <row r="3134" spans="1:1">
      <c r="A3134" s="19"/>
    </row>
    <row r="3135" spans="1:1">
      <c r="A3135" s="19"/>
    </row>
    <row r="3136" spans="1:1">
      <c r="A3136" s="19"/>
    </row>
    <row r="3137" spans="1:1">
      <c r="A3137" s="19"/>
    </row>
    <row r="3138" spans="1:1">
      <c r="A3138" s="19"/>
    </row>
    <row r="3139" spans="1:1">
      <c r="A3139" s="19"/>
    </row>
    <row r="3140" spans="1:1">
      <c r="A3140" s="19"/>
    </row>
    <row r="3141" spans="1:1">
      <c r="A3141" s="19"/>
    </row>
    <row r="3142" spans="1:1">
      <c r="A3142" s="19"/>
    </row>
    <row r="3143" spans="1:1">
      <c r="A3143" s="19"/>
    </row>
    <row r="3144" spans="1:1">
      <c r="A3144" s="19"/>
    </row>
    <row r="3145" spans="1:1">
      <c r="A3145" s="19"/>
    </row>
    <row r="3146" spans="1:1">
      <c r="A3146" s="19"/>
    </row>
    <row r="3147" spans="1:1">
      <c r="A3147" s="19"/>
    </row>
    <row r="3148" spans="1:1">
      <c r="A3148" s="19"/>
    </row>
    <row r="3149" spans="1:1">
      <c r="A3149" s="19"/>
    </row>
    <row r="3150" spans="1:1">
      <c r="A3150" s="19"/>
    </row>
    <row r="3151" spans="1:1">
      <c r="A3151" s="19"/>
    </row>
    <row r="3152" spans="1:1">
      <c r="A3152" s="19"/>
    </row>
    <row r="3153" spans="1:1">
      <c r="A3153" s="19"/>
    </row>
    <row r="3154" spans="1:1">
      <c r="A3154" s="19"/>
    </row>
    <row r="3155" spans="1:1">
      <c r="A3155" s="19"/>
    </row>
    <row r="3156" spans="1:1">
      <c r="A3156" s="19"/>
    </row>
    <row r="3157" spans="1:1">
      <c r="A3157" s="19"/>
    </row>
    <row r="3158" spans="1:1">
      <c r="A3158" s="19"/>
    </row>
    <row r="3159" spans="1:1">
      <c r="A3159" s="19"/>
    </row>
    <row r="3160" spans="1:1">
      <c r="A3160" s="19"/>
    </row>
    <row r="3161" spans="1:1">
      <c r="A3161" s="19"/>
    </row>
    <row r="3162" spans="1:1">
      <c r="A3162" s="19"/>
    </row>
    <row r="3163" spans="1:1">
      <c r="A3163" s="19"/>
    </row>
    <row r="3164" spans="1:1">
      <c r="A3164" s="19"/>
    </row>
    <row r="3165" spans="1:1">
      <c r="A3165" s="19"/>
    </row>
    <row r="3166" spans="1:1">
      <c r="A3166" s="19"/>
    </row>
    <row r="3167" spans="1:1">
      <c r="A3167" s="19"/>
    </row>
    <row r="3168" spans="1:1">
      <c r="A3168" s="19"/>
    </row>
    <row r="3169" spans="1:1">
      <c r="A3169" s="19"/>
    </row>
    <row r="3170" spans="1:1">
      <c r="A3170" s="19"/>
    </row>
    <row r="3171" spans="1:1">
      <c r="A3171" s="19"/>
    </row>
    <row r="3172" spans="1:1">
      <c r="A3172" s="19"/>
    </row>
    <row r="3173" spans="1:1">
      <c r="A3173" s="19"/>
    </row>
    <row r="3174" spans="1:1">
      <c r="A3174" s="19"/>
    </row>
    <row r="3175" spans="1:1">
      <c r="A3175" s="19"/>
    </row>
    <row r="3176" spans="1:1">
      <c r="A3176" s="19"/>
    </row>
    <row r="3177" spans="1:1">
      <c r="A3177" s="19"/>
    </row>
    <row r="3178" spans="1:1">
      <c r="A3178" s="19"/>
    </row>
    <row r="3179" spans="1:1">
      <c r="A3179" s="19"/>
    </row>
    <row r="3180" spans="1:1">
      <c r="A3180" s="19"/>
    </row>
    <row r="3181" spans="1:1">
      <c r="A3181" s="19"/>
    </row>
    <row r="3182" spans="1:1">
      <c r="A3182" s="19"/>
    </row>
    <row r="3183" spans="1:1">
      <c r="A3183" s="19"/>
    </row>
    <row r="3184" spans="1:1">
      <c r="A3184" s="19"/>
    </row>
    <row r="3185" spans="1:1">
      <c r="A3185" s="19"/>
    </row>
    <row r="3186" spans="1:1">
      <c r="A3186" s="19"/>
    </row>
    <row r="3187" spans="1:1">
      <c r="A3187" s="19"/>
    </row>
    <row r="3188" spans="1:1">
      <c r="A3188" s="19"/>
    </row>
    <row r="3189" spans="1:1">
      <c r="A3189" s="19"/>
    </row>
    <row r="3190" spans="1:1">
      <c r="A3190" s="19"/>
    </row>
    <row r="3191" spans="1:1">
      <c r="A3191" s="19"/>
    </row>
    <row r="3192" spans="1:1">
      <c r="A3192" s="19"/>
    </row>
    <row r="3193" spans="1:1">
      <c r="A3193" s="19"/>
    </row>
    <row r="3194" spans="1:1">
      <c r="A3194" s="19"/>
    </row>
    <row r="3195" spans="1:1">
      <c r="A3195" s="19"/>
    </row>
    <row r="3196" spans="1:1">
      <c r="A3196" s="19"/>
    </row>
    <row r="3197" spans="1:1">
      <c r="A3197" s="19"/>
    </row>
    <row r="3198" spans="1:1">
      <c r="A3198" s="19"/>
    </row>
    <row r="3199" spans="1:1">
      <c r="A3199" s="19"/>
    </row>
    <row r="3200" spans="1:1">
      <c r="A3200" s="19"/>
    </row>
    <row r="3201" spans="1:1">
      <c r="A3201" s="19"/>
    </row>
    <row r="3202" spans="1:1">
      <c r="A3202" s="19"/>
    </row>
    <row r="3203" spans="1:1">
      <c r="A3203" s="19"/>
    </row>
    <row r="3204" spans="1:1">
      <c r="A3204" s="19"/>
    </row>
    <row r="3205" spans="1:1">
      <c r="A3205" s="19"/>
    </row>
    <row r="3206" spans="1:1">
      <c r="A3206" s="19"/>
    </row>
    <row r="3207" spans="1:1">
      <c r="A3207" s="19"/>
    </row>
    <row r="3208" spans="1:1">
      <c r="A3208" s="19"/>
    </row>
    <row r="3209" spans="1:1">
      <c r="A3209" s="19"/>
    </row>
    <row r="3210" spans="1:1">
      <c r="A3210" s="19"/>
    </row>
    <row r="3211" spans="1:1">
      <c r="A3211" s="19"/>
    </row>
    <row r="3212" spans="1:1">
      <c r="A3212" s="19"/>
    </row>
    <row r="3213" spans="1:1">
      <c r="A3213" s="19"/>
    </row>
    <row r="3214" spans="1:1">
      <c r="A3214" s="19"/>
    </row>
    <row r="3215" spans="1:1">
      <c r="A3215" s="19"/>
    </row>
    <row r="3216" spans="1:1">
      <c r="A3216" s="19"/>
    </row>
    <row r="3217" spans="1:1">
      <c r="A3217" s="19"/>
    </row>
    <row r="3218" spans="1:1">
      <c r="A3218" s="19"/>
    </row>
    <row r="3219" spans="1:1">
      <c r="A3219" s="19"/>
    </row>
    <row r="3220" spans="1:1">
      <c r="A3220" s="19"/>
    </row>
    <row r="3221" spans="1:1">
      <c r="A3221" s="19"/>
    </row>
    <row r="3222" spans="1:1">
      <c r="A3222" s="19"/>
    </row>
    <row r="3223" spans="1:1">
      <c r="A3223" s="19"/>
    </row>
    <row r="3224" spans="1:1">
      <c r="A3224" s="19"/>
    </row>
    <row r="3225" spans="1:1">
      <c r="A3225" s="19"/>
    </row>
    <row r="3226" spans="1:1">
      <c r="A3226" s="19"/>
    </row>
    <row r="3227" spans="1:1">
      <c r="A3227" s="19"/>
    </row>
    <row r="3228" spans="1:1">
      <c r="A3228" s="19"/>
    </row>
    <row r="3229" spans="1:1">
      <c r="A3229" s="19"/>
    </row>
    <row r="3230" spans="1:1">
      <c r="A3230" s="19"/>
    </row>
    <row r="3231" spans="1:1">
      <c r="A3231" s="19"/>
    </row>
    <row r="3232" spans="1:1">
      <c r="A3232" s="19"/>
    </row>
    <row r="3233" spans="1:1">
      <c r="A3233" s="19"/>
    </row>
    <row r="3234" spans="1:1">
      <c r="A3234" s="19"/>
    </row>
    <row r="3235" spans="1:1">
      <c r="A3235" s="19"/>
    </row>
    <row r="3236" spans="1:1">
      <c r="A3236" s="19"/>
    </row>
    <row r="3237" spans="1:1">
      <c r="A3237" s="19"/>
    </row>
    <row r="3238" spans="1:1">
      <c r="A3238" s="19"/>
    </row>
    <row r="3239" spans="1:1">
      <c r="A3239" s="19"/>
    </row>
    <row r="3240" spans="1:1">
      <c r="A3240" s="19"/>
    </row>
    <row r="3241" spans="1:1">
      <c r="A3241" s="19"/>
    </row>
    <row r="3242" spans="1:1">
      <c r="A3242" s="19"/>
    </row>
    <row r="3243" spans="1:1">
      <c r="A3243" s="19"/>
    </row>
    <row r="3244" spans="1:1">
      <c r="A3244" s="19"/>
    </row>
    <row r="3245" spans="1:1">
      <c r="A3245" s="19"/>
    </row>
    <row r="3246" spans="1:1">
      <c r="A3246" s="19"/>
    </row>
    <row r="3247" spans="1:1">
      <c r="A3247" s="19"/>
    </row>
    <row r="3248" spans="1:1">
      <c r="A3248" s="19"/>
    </row>
    <row r="3249" spans="1:1">
      <c r="A3249" s="19"/>
    </row>
    <row r="3250" spans="1:1">
      <c r="A3250" s="19"/>
    </row>
    <row r="3251" spans="1:1">
      <c r="A3251" s="19"/>
    </row>
    <row r="3252" spans="1:1">
      <c r="A3252" s="19"/>
    </row>
    <row r="3253" spans="1:1">
      <c r="A3253" s="19"/>
    </row>
    <row r="3254" spans="1:1">
      <c r="A3254" s="19"/>
    </row>
    <row r="3255" spans="1:1">
      <c r="A3255" s="19"/>
    </row>
    <row r="3256" spans="1:1">
      <c r="A3256" s="19"/>
    </row>
    <row r="3257" spans="1:1">
      <c r="A3257" s="19"/>
    </row>
    <row r="3258" spans="1:1">
      <c r="A3258" s="19"/>
    </row>
    <row r="3259" spans="1:1">
      <c r="A3259" s="19"/>
    </row>
    <row r="3260" spans="1:1">
      <c r="A3260" s="19"/>
    </row>
    <row r="3261" spans="1:1">
      <c r="A3261" s="19"/>
    </row>
    <row r="3262" spans="1:1">
      <c r="A3262" s="19"/>
    </row>
    <row r="3263" spans="1:1">
      <c r="A3263" s="19"/>
    </row>
    <row r="3264" spans="1:1">
      <c r="A3264" s="19"/>
    </row>
    <row r="3265" spans="1:1">
      <c r="A3265" s="19"/>
    </row>
    <row r="3266" spans="1:1">
      <c r="A3266" s="19"/>
    </row>
    <row r="3267" spans="1:1">
      <c r="A3267" s="19"/>
    </row>
    <row r="3268" spans="1:1">
      <c r="A3268" s="19"/>
    </row>
    <row r="3269" spans="1:1">
      <c r="A3269" s="19"/>
    </row>
    <row r="3270" spans="1:1">
      <c r="A3270" s="19"/>
    </row>
    <row r="3271" spans="1:1">
      <c r="A3271" s="19"/>
    </row>
    <row r="3272" spans="1:1">
      <c r="A3272" s="19"/>
    </row>
    <row r="3273" spans="1:1">
      <c r="A3273" s="19"/>
    </row>
    <row r="3274" spans="1:1">
      <c r="A3274" s="19"/>
    </row>
    <row r="3275" spans="1:1">
      <c r="A3275" s="19"/>
    </row>
    <row r="3276" spans="1:1">
      <c r="A3276" s="19"/>
    </row>
    <row r="3277" spans="1:1">
      <c r="A3277" s="19"/>
    </row>
    <row r="3278" spans="1:1">
      <c r="A3278" s="19"/>
    </row>
    <row r="3279" spans="1:1">
      <c r="A3279" s="19"/>
    </row>
    <row r="3280" spans="1:1">
      <c r="A3280" s="19"/>
    </row>
    <row r="3281" spans="1:1">
      <c r="A3281" s="19"/>
    </row>
    <row r="3282" spans="1:1">
      <c r="A3282" s="19"/>
    </row>
    <row r="3283" spans="1:1">
      <c r="A3283" s="19"/>
    </row>
    <row r="3284" spans="1:1">
      <c r="A3284" s="19"/>
    </row>
    <row r="3285" spans="1:1">
      <c r="A3285" s="19"/>
    </row>
    <row r="3286" spans="1:1">
      <c r="A3286" s="19"/>
    </row>
    <row r="3287" spans="1:1">
      <c r="A3287" s="19"/>
    </row>
    <row r="3288" spans="1:1">
      <c r="A3288" s="19"/>
    </row>
    <row r="3289" spans="1:1">
      <c r="A3289" s="19"/>
    </row>
    <row r="3290" spans="1:1">
      <c r="A3290" s="19"/>
    </row>
    <row r="3291" spans="1:1">
      <c r="A3291" s="19"/>
    </row>
    <row r="3292" spans="1:1">
      <c r="A3292" s="19"/>
    </row>
    <row r="3293" spans="1:1">
      <c r="A3293" s="19"/>
    </row>
    <row r="3294" spans="1:1">
      <c r="A3294" s="19"/>
    </row>
    <row r="3295" spans="1:1">
      <c r="A3295" s="19"/>
    </row>
    <row r="3296" spans="1:1">
      <c r="A3296" s="19"/>
    </row>
    <row r="3297" spans="1:1">
      <c r="A3297" s="19"/>
    </row>
    <row r="3298" spans="1:1">
      <c r="A3298" s="19"/>
    </row>
    <row r="3299" spans="1:1">
      <c r="A3299" s="19"/>
    </row>
    <row r="3300" spans="1:1">
      <c r="A3300" s="19"/>
    </row>
    <row r="3301" spans="1:1">
      <c r="A3301" s="19"/>
    </row>
    <row r="3302" spans="1:1">
      <c r="A3302" s="19"/>
    </row>
    <row r="3303" spans="1:1">
      <c r="A3303" s="19"/>
    </row>
    <row r="3304" spans="1:1">
      <c r="A3304" s="19"/>
    </row>
    <row r="3305" spans="1:1">
      <c r="A3305" s="19"/>
    </row>
    <row r="3306" spans="1:1">
      <c r="A3306" s="19"/>
    </row>
    <row r="3307" spans="1:1">
      <c r="A3307" s="19"/>
    </row>
    <row r="3308" spans="1:1">
      <c r="A3308" s="19"/>
    </row>
    <row r="3309" spans="1:1">
      <c r="A3309" s="19"/>
    </row>
    <row r="3310" spans="1:1">
      <c r="A3310" s="19"/>
    </row>
    <row r="3311" spans="1:1">
      <c r="A3311" s="19"/>
    </row>
    <row r="3312" spans="1:1">
      <c r="A3312" s="19"/>
    </row>
    <row r="3313" spans="1:1">
      <c r="A3313" s="19"/>
    </row>
    <row r="3314" spans="1:1">
      <c r="A3314" s="19"/>
    </row>
    <row r="3315" spans="1:1">
      <c r="A3315" s="19"/>
    </row>
    <row r="3316" spans="1:1">
      <c r="A3316" s="19"/>
    </row>
    <row r="3317" spans="1:1">
      <c r="A3317" s="19"/>
    </row>
    <row r="3318" spans="1:1">
      <c r="A3318" s="19"/>
    </row>
    <row r="3319" spans="1:1">
      <c r="A3319" s="19"/>
    </row>
    <row r="3320" spans="1:1">
      <c r="A3320" s="19"/>
    </row>
    <row r="3321" spans="1:1">
      <c r="A3321" s="19"/>
    </row>
    <row r="3322" spans="1:1">
      <c r="A3322" s="19"/>
    </row>
    <row r="3323" spans="1:1">
      <c r="A3323" s="19"/>
    </row>
    <row r="3324" spans="1:1">
      <c r="A3324" s="19"/>
    </row>
    <row r="3325" spans="1:1">
      <c r="A3325" s="19"/>
    </row>
    <row r="3326" spans="1:1">
      <c r="A3326" s="19"/>
    </row>
    <row r="3327" spans="1:1">
      <c r="A3327" s="19"/>
    </row>
    <row r="3328" spans="1:1">
      <c r="A3328" s="19"/>
    </row>
    <row r="3329" spans="1:1">
      <c r="A3329" s="19"/>
    </row>
    <row r="3330" spans="1:1">
      <c r="A3330" s="19"/>
    </row>
    <row r="3331" spans="1:1">
      <c r="A3331" s="19"/>
    </row>
    <row r="3332" spans="1:1">
      <c r="A3332" s="19"/>
    </row>
    <row r="3333" spans="1:1">
      <c r="A3333" s="19"/>
    </row>
    <row r="3334" spans="1:1">
      <c r="A3334" s="19"/>
    </row>
    <row r="3335" spans="1:1">
      <c r="A3335" s="19"/>
    </row>
    <row r="3336" spans="1:1">
      <c r="A3336" s="19"/>
    </row>
    <row r="3337" spans="1:1">
      <c r="A3337" s="19"/>
    </row>
    <row r="3338" spans="1:1">
      <c r="A3338" s="19"/>
    </row>
    <row r="3339" spans="1:1">
      <c r="A3339" s="19"/>
    </row>
    <row r="3340" spans="1:1">
      <c r="A3340" s="19"/>
    </row>
    <row r="3341" spans="1:1">
      <c r="A3341" s="19"/>
    </row>
    <row r="3342" spans="1:1">
      <c r="A3342" s="19"/>
    </row>
    <row r="3343" spans="1:1">
      <c r="A3343" s="19"/>
    </row>
    <row r="3344" spans="1:1">
      <c r="A3344" s="19"/>
    </row>
    <row r="3345" spans="1:1">
      <c r="A3345" s="19"/>
    </row>
    <row r="3346" spans="1:1">
      <c r="A3346" s="19"/>
    </row>
    <row r="3347" spans="1:1">
      <c r="A3347" s="19"/>
    </row>
    <row r="3348" spans="1:1">
      <c r="A3348" s="19"/>
    </row>
    <row r="3349" spans="1:1">
      <c r="A3349" s="19"/>
    </row>
    <row r="3350" spans="1:1">
      <c r="A3350" s="19"/>
    </row>
    <row r="3351" spans="1:1">
      <c r="A3351" s="19"/>
    </row>
    <row r="3352" spans="1:1">
      <c r="A3352" s="19"/>
    </row>
    <row r="3353" spans="1:1">
      <c r="A3353" s="19"/>
    </row>
    <row r="3354" spans="1:1">
      <c r="A3354" s="19"/>
    </row>
    <row r="3355" spans="1:1">
      <c r="A3355" s="19"/>
    </row>
    <row r="3356" spans="1:1">
      <c r="A3356" s="19"/>
    </row>
    <row r="3357" spans="1:1">
      <c r="A3357" s="19"/>
    </row>
    <row r="3358" spans="1:1">
      <c r="A3358" s="19"/>
    </row>
    <row r="3359" spans="1:1">
      <c r="A3359" s="19"/>
    </row>
    <row r="3360" spans="1:1">
      <c r="A3360" s="19"/>
    </row>
    <row r="3361" spans="1:1">
      <c r="A3361" s="19"/>
    </row>
    <row r="3362" spans="1:1">
      <c r="A3362" s="19"/>
    </row>
    <row r="3363" spans="1:1">
      <c r="A3363" s="19"/>
    </row>
    <row r="3364" spans="1:1">
      <c r="A3364" s="19"/>
    </row>
    <row r="3365" spans="1:1">
      <c r="A3365" s="19"/>
    </row>
    <row r="3366" spans="1:1">
      <c r="A3366" s="19"/>
    </row>
    <row r="3367" spans="1:1">
      <c r="A3367" s="19"/>
    </row>
    <row r="3368" spans="1:1">
      <c r="A3368" s="19"/>
    </row>
    <row r="3369" spans="1:1">
      <c r="A3369" s="19"/>
    </row>
    <row r="3370" spans="1:1">
      <c r="A3370" s="19"/>
    </row>
    <row r="3371" spans="1:1">
      <c r="A3371" s="19"/>
    </row>
    <row r="3372" spans="1:1">
      <c r="A3372" s="19"/>
    </row>
    <row r="3373" spans="1:1">
      <c r="A3373" s="19"/>
    </row>
    <row r="3374" spans="1:1">
      <c r="A3374" s="19"/>
    </row>
    <row r="3375" spans="1:1">
      <c r="A3375" s="19"/>
    </row>
    <row r="3376" spans="1:1">
      <c r="A3376" s="19"/>
    </row>
    <row r="3377" spans="1:1">
      <c r="A3377" s="19"/>
    </row>
    <row r="3378" spans="1:1">
      <c r="A3378" s="19"/>
    </row>
    <row r="3379" spans="1:1">
      <c r="A3379" s="19"/>
    </row>
    <row r="3380" spans="1:1">
      <c r="A3380" s="19"/>
    </row>
    <row r="3381" spans="1:1">
      <c r="A3381" s="19"/>
    </row>
    <row r="3382" spans="1:1">
      <c r="A3382" s="19"/>
    </row>
    <row r="3383" spans="1:1">
      <c r="A3383" s="19"/>
    </row>
    <row r="3384" spans="1:1">
      <c r="A3384" s="19"/>
    </row>
    <row r="3385" spans="1:1">
      <c r="A3385" s="19"/>
    </row>
    <row r="3386" spans="1:1">
      <c r="A3386" s="19"/>
    </row>
    <row r="3387" spans="1:1">
      <c r="A3387" s="19"/>
    </row>
    <row r="3388" spans="1:1">
      <c r="A3388" s="19"/>
    </row>
    <row r="3389" spans="1:1">
      <c r="A3389" s="19"/>
    </row>
    <row r="3390" spans="1:1">
      <c r="A3390" s="19"/>
    </row>
    <row r="3391" spans="1:1">
      <c r="A3391" s="19"/>
    </row>
    <row r="3392" spans="1:1">
      <c r="A3392" s="19"/>
    </row>
    <row r="3393" spans="1:1">
      <c r="A3393" s="19"/>
    </row>
    <row r="3394" spans="1:1">
      <c r="A3394" s="19"/>
    </row>
    <row r="3395" spans="1:1">
      <c r="A3395" s="19"/>
    </row>
    <row r="3396" spans="1:1">
      <c r="A3396" s="19"/>
    </row>
    <row r="3397" spans="1:1">
      <c r="A3397" s="19"/>
    </row>
    <row r="3398" spans="1:1">
      <c r="A3398" s="19"/>
    </row>
    <row r="3399" spans="1:1">
      <c r="A3399" s="19"/>
    </row>
    <row r="3400" spans="1:1">
      <c r="A3400" s="19"/>
    </row>
    <row r="3401" spans="1:1">
      <c r="A3401" s="19"/>
    </row>
    <row r="3402" spans="1:1">
      <c r="A3402" s="19"/>
    </row>
    <row r="3403" spans="1:1">
      <c r="A3403" s="19"/>
    </row>
    <row r="3404" spans="1:1">
      <c r="A3404" s="19"/>
    </row>
    <row r="3405" spans="1:1">
      <c r="A3405" s="19"/>
    </row>
    <row r="3406" spans="1:1">
      <c r="A3406" s="19"/>
    </row>
    <row r="3407" spans="1:1">
      <c r="A3407" s="19"/>
    </row>
    <row r="3408" spans="1:1">
      <c r="A3408" s="19"/>
    </row>
    <row r="3409" spans="1:1">
      <c r="A3409" s="19"/>
    </row>
    <row r="3410" spans="1:1">
      <c r="A3410" s="19"/>
    </row>
    <row r="3411" spans="1:1">
      <c r="A3411" s="19"/>
    </row>
    <row r="3412" spans="1:1">
      <c r="A3412" s="19"/>
    </row>
    <row r="3413" spans="1:1">
      <c r="A3413" s="19"/>
    </row>
    <row r="3414" spans="1:1">
      <c r="A3414" s="19"/>
    </row>
    <row r="3415" spans="1:1">
      <c r="A3415" s="19"/>
    </row>
    <row r="3416" spans="1:1">
      <c r="A3416" s="19"/>
    </row>
    <row r="3417" spans="1:1">
      <c r="A3417" s="19"/>
    </row>
    <row r="3418" spans="1:1">
      <c r="A3418" s="19"/>
    </row>
    <row r="3419" spans="1:1">
      <c r="A3419" s="19"/>
    </row>
    <row r="3420" spans="1:1">
      <c r="A3420" s="19"/>
    </row>
    <row r="3421" spans="1:1">
      <c r="A3421" s="19"/>
    </row>
    <row r="3422" spans="1:1">
      <c r="A3422" s="19"/>
    </row>
    <row r="3423" spans="1:1">
      <c r="A3423" s="19"/>
    </row>
    <row r="3424" spans="1:1">
      <c r="A3424" s="19"/>
    </row>
    <row r="3425" spans="1:1">
      <c r="A3425" s="19"/>
    </row>
    <row r="3426" spans="1:1">
      <c r="A3426" s="19"/>
    </row>
    <row r="3427" spans="1:1">
      <c r="A3427" s="19"/>
    </row>
    <row r="3428" spans="1:1">
      <c r="A3428" s="19"/>
    </row>
    <row r="3429" spans="1:1">
      <c r="A3429" s="19"/>
    </row>
    <row r="3430" spans="1:1">
      <c r="A3430" s="19"/>
    </row>
    <row r="3431" spans="1:1">
      <c r="A3431" s="19"/>
    </row>
    <row r="3432" spans="1:1">
      <c r="A3432" s="19"/>
    </row>
    <row r="3433" spans="1:1">
      <c r="A3433" s="19"/>
    </row>
    <row r="3434" spans="1:1">
      <c r="A3434" s="19"/>
    </row>
    <row r="3435" spans="1:1">
      <c r="A3435" s="19"/>
    </row>
    <row r="3436" spans="1:1">
      <c r="A3436" s="19"/>
    </row>
    <row r="3437" spans="1:1">
      <c r="A3437" s="19"/>
    </row>
    <row r="3438" spans="1:1">
      <c r="A3438" s="19"/>
    </row>
    <row r="3439" spans="1:1">
      <c r="A3439" s="19"/>
    </row>
    <row r="3440" spans="1:1">
      <c r="A3440" s="19"/>
    </row>
    <row r="3441" spans="1:1">
      <c r="A3441" s="19"/>
    </row>
    <row r="3442" spans="1:1">
      <c r="A3442" s="19"/>
    </row>
    <row r="3443" spans="1:1">
      <c r="A3443" s="19"/>
    </row>
    <row r="3444" spans="1:1">
      <c r="A3444" s="19"/>
    </row>
    <row r="3445" spans="1:1">
      <c r="A3445" s="19"/>
    </row>
    <row r="3446" spans="1:1">
      <c r="A3446" s="19"/>
    </row>
    <row r="3447" spans="1:1">
      <c r="A3447" s="19"/>
    </row>
    <row r="3448" spans="1:1">
      <c r="A3448" s="19"/>
    </row>
    <row r="3449" spans="1:1">
      <c r="A3449" s="19"/>
    </row>
    <row r="3450" spans="1:1">
      <c r="A3450" s="19"/>
    </row>
    <row r="3451" spans="1:1">
      <c r="A3451" s="19"/>
    </row>
    <row r="3452" spans="1:1">
      <c r="A3452" s="19"/>
    </row>
    <row r="3453" spans="1:1">
      <c r="A3453" s="19"/>
    </row>
    <row r="3454" spans="1:1">
      <c r="A3454" s="19"/>
    </row>
    <row r="3455" spans="1:1">
      <c r="A3455" s="19"/>
    </row>
    <row r="3456" spans="1:1">
      <c r="A3456" s="19"/>
    </row>
    <row r="3457" spans="1:1">
      <c r="A3457" s="19"/>
    </row>
    <row r="3458" spans="1:1">
      <c r="A3458" s="19"/>
    </row>
    <row r="3459" spans="1:1">
      <c r="A3459" s="19"/>
    </row>
    <row r="3460" spans="1:1">
      <c r="A3460" s="19"/>
    </row>
    <row r="3461" spans="1:1">
      <c r="A3461" s="19"/>
    </row>
    <row r="3462" spans="1:1">
      <c r="A3462" s="19"/>
    </row>
    <row r="3463" spans="1:1">
      <c r="A3463" s="19"/>
    </row>
    <row r="3464" spans="1:1">
      <c r="A3464" s="19"/>
    </row>
    <row r="3465" spans="1:1">
      <c r="A3465" s="19"/>
    </row>
    <row r="3466" spans="1:1">
      <c r="A3466" s="19"/>
    </row>
    <row r="3467" spans="1:1">
      <c r="A3467" s="19"/>
    </row>
    <row r="3468" spans="1:1">
      <c r="A3468" s="19"/>
    </row>
    <row r="3469" spans="1:1">
      <c r="A3469" s="19"/>
    </row>
    <row r="3470" spans="1:1">
      <c r="A3470" s="19"/>
    </row>
    <row r="3471" spans="1:1">
      <c r="A3471" s="19"/>
    </row>
    <row r="3472" spans="1:1">
      <c r="A3472" s="19"/>
    </row>
    <row r="3473" spans="1:1">
      <c r="A3473" s="19"/>
    </row>
    <row r="3474" spans="1:1">
      <c r="A3474" s="19"/>
    </row>
    <row r="3475" spans="1:1">
      <c r="A3475" s="19"/>
    </row>
    <row r="3476" spans="1:1">
      <c r="A3476" s="19"/>
    </row>
    <row r="3477" spans="1:1">
      <c r="A3477" s="19"/>
    </row>
    <row r="3478" spans="1:1">
      <c r="A3478" s="19"/>
    </row>
    <row r="3479" spans="1:1">
      <c r="A3479" s="19"/>
    </row>
    <row r="3480" spans="1:1">
      <c r="A3480" s="19"/>
    </row>
    <row r="3481" spans="1:1">
      <c r="A3481" s="19"/>
    </row>
    <row r="3482" spans="1:1">
      <c r="A3482" s="19"/>
    </row>
    <row r="3483" spans="1:1">
      <c r="A3483" s="19"/>
    </row>
    <row r="3484" spans="1:1">
      <c r="A3484" s="19"/>
    </row>
    <row r="3485" spans="1:1">
      <c r="A3485" s="19"/>
    </row>
    <row r="3486" spans="1:1">
      <c r="A3486" s="19"/>
    </row>
    <row r="3487" spans="1:1">
      <c r="A3487" s="19"/>
    </row>
    <row r="3488" spans="1:1">
      <c r="A3488" s="19"/>
    </row>
    <row r="3489" spans="1:1">
      <c r="A3489" s="19"/>
    </row>
    <row r="3490" spans="1:1">
      <c r="A3490" s="19"/>
    </row>
    <row r="3491" spans="1:1">
      <c r="A3491" s="19"/>
    </row>
    <row r="3492" spans="1:1">
      <c r="A3492" s="19"/>
    </row>
    <row r="3493" spans="1:1">
      <c r="A3493" s="19"/>
    </row>
    <row r="3494" spans="1:1">
      <c r="A3494" s="19"/>
    </row>
    <row r="3495" spans="1:1">
      <c r="A3495" s="19"/>
    </row>
    <row r="3496" spans="1:1">
      <c r="A3496" s="19"/>
    </row>
    <row r="3497" spans="1:1">
      <c r="A3497" s="19"/>
    </row>
    <row r="3498" spans="1:1">
      <c r="A3498" s="19"/>
    </row>
    <row r="3499" spans="1:1">
      <c r="A3499" s="19"/>
    </row>
    <row r="3500" spans="1:1">
      <c r="A3500" s="19"/>
    </row>
    <row r="3501" spans="1:1">
      <c r="A3501" s="19"/>
    </row>
    <row r="3502" spans="1:1">
      <c r="A3502" s="19"/>
    </row>
    <row r="3503" spans="1:1">
      <c r="A3503" s="19"/>
    </row>
    <row r="3504" spans="1:1">
      <c r="A3504" s="19"/>
    </row>
    <row r="3505" spans="1:1">
      <c r="A3505" s="19"/>
    </row>
    <row r="3506" spans="1:1">
      <c r="A3506" s="19"/>
    </row>
    <row r="3507" spans="1:1">
      <c r="A3507" s="19"/>
    </row>
    <row r="3508" spans="1:1">
      <c r="A3508" s="19"/>
    </row>
    <row r="3509" spans="1:1">
      <c r="A3509" s="19"/>
    </row>
    <row r="3510" spans="1:1">
      <c r="A3510" s="19"/>
    </row>
    <row r="3511" spans="1:1">
      <c r="A3511" s="19"/>
    </row>
    <row r="3512" spans="1:1">
      <c r="A3512" s="19"/>
    </row>
    <row r="3513" spans="1:1">
      <c r="A3513" s="19"/>
    </row>
    <row r="3514" spans="1:1">
      <c r="A3514" s="19"/>
    </row>
    <row r="3515" spans="1:1">
      <c r="A3515" s="19"/>
    </row>
    <row r="3516" spans="1:1">
      <c r="A3516" s="19"/>
    </row>
    <row r="3517" spans="1:1">
      <c r="A3517" s="19"/>
    </row>
    <row r="3518" spans="1:1">
      <c r="A3518" s="19"/>
    </row>
    <row r="3519" spans="1:1">
      <c r="A3519" s="19"/>
    </row>
    <row r="3520" spans="1:1">
      <c r="A3520" s="19"/>
    </row>
    <row r="3521" spans="1:1">
      <c r="A3521" s="19"/>
    </row>
    <row r="3522" spans="1:1">
      <c r="A3522" s="19"/>
    </row>
    <row r="3523" spans="1:1">
      <c r="A3523" s="19"/>
    </row>
    <row r="3524" spans="1:1">
      <c r="A3524" s="19"/>
    </row>
    <row r="3525" spans="1:1">
      <c r="A3525" s="19"/>
    </row>
    <row r="3526" spans="1:1">
      <c r="A3526" s="19"/>
    </row>
    <row r="3527" spans="1:1">
      <c r="A3527" s="19"/>
    </row>
    <row r="3528" spans="1:1">
      <c r="A3528" s="19"/>
    </row>
    <row r="3529" spans="1:1">
      <c r="A3529" s="19"/>
    </row>
    <row r="3530" spans="1:1">
      <c r="A3530" s="19"/>
    </row>
    <row r="3531" spans="1:1">
      <c r="A3531" s="19"/>
    </row>
    <row r="3532" spans="1:1">
      <c r="A3532" s="19"/>
    </row>
    <row r="3533" spans="1:1">
      <c r="A3533" s="19"/>
    </row>
    <row r="3534" spans="1:1">
      <c r="A3534" s="19"/>
    </row>
    <row r="3535" spans="1:1">
      <c r="A3535" s="19"/>
    </row>
    <row r="3536" spans="1:1">
      <c r="A3536" s="19"/>
    </row>
    <row r="3537" spans="1:1">
      <c r="A3537" s="19"/>
    </row>
    <row r="3538" spans="1:1">
      <c r="A3538" s="19"/>
    </row>
    <row r="3539" spans="1:1">
      <c r="A3539" s="19"/>
    </row>
    <row r="3540" spans="1:1">
      <c r="A3540" s="19"/>
    </row>
    <row r="3541" spans="1:1">
      <c r="A3541" s="19"/>
    </row>
    <row r="3542" spans="1:1">
      <c r="A3542" s="19"/>
    </row>
    <row r="3543" spans="1:1">
      <c r="A3543" s="19"/>
    </row>
    <row r="3544" spans="1:1">
      <c r="A3544" s="19"/>
    </row>
    <row r="3545" spans="1:1">
      <c r="A3545" s="19"/>
    </row>
    <row r="3546" spans="1:1">
      <c r="A3546" s="19"/>
    </row>
    <row r="3547" spans="1:1">
      <c r="A3547" s="19"/>
    </row>
    <row r="3548" spans="1:1">
      <c r="A3548" s="19"/>
    </row>
    <row r="3549" spans="1:1">
      <c r="A3549" s="19"/>
    </row>
    <row r="3550" spans="1:1">
      <c r="A3550" s="19"/>
    </row>
    <row r="3551" spans="1:1">
      <c r="A3551" s="19"/>
    </row>
    <row r="3552" spans="1:1">
      <c r="A3552" s="19"/>
    </row>
    <row r="3553" spans="1:1">
      <c r="A3553" s="19"/>
    </row>
    <row r="3554" spans="1:1">
      <c r="A3554" s="19"/>
    </row>
    <row r="3555" spans="1:1">
      <c r="A3555" s="19"/>
    </row>
    <row r="3556" spans="1:1">
      <c r="A3556" s="19"/>
    </row>
    <row r="3557" spans="1:1">
      <c r="A3557" s="19"/>
    </row>
    <row r="3558" spans="1:1">
      <c r="A3558" s="19"/>
    </row>
    <row r="3559" spans="1:1">
      <c r="A3559" s="19"/>
    </row>
    <row r="3560" spans="1:1">
      <c r="A3560" s="19"/>
    </row>
    <row r="3561" spans="1:1">
      <c r="A3561" s="19"/>
    </row>
    <row r="3562" spans="1:1">
      <c r="A3562" s="19"/>
    </row>
    <row r="3563" spans="1:1">
      <c r="A3563" s="19"/>
    </row>
    <row r="3564" spans="1:1">
      <c r="A3564" s="19"/>
    </row>
    <row r="3565" spans="1:1">
      <c r="A3565" s="19"/>
    </row>
    <row r="3566" spans="1:1">
      <c r="A3566" s="19"/>
    </row>
    <row r="3567" spans="1:1">
      <c r="A3567" s="19"/>
    </row>
    <row r="3568" spans="1:1">
      <c r="A3568" s="19"/>
    </row>
    <row r="3569" spans="1:1">
      <c r="A3569" s="19"/>
    </row>
    <row r="3570" spans="1:1">
      <c r="A3570" s="19"/>
    </row>
    <row r="3571" spans="1:1">
      <c r="A3571" s="19"/>
    </row>
    <row r="3572" spans="1:1">
      <c r="A3572" s="19"/>
    </row>
    <row r="3573" spans="1:1">
      <c r="A3573" s="19"/>
    </row>
    <row r="3574" spans="1:1">
      <c r="A3574" s="19"/>
    </row>
    <row r="3575" spans="1:1">
      <c r="A3575" s="19"/>
    </row>
    <row r="3576" spans="1:1">
      <c r="A3576" s="19"/>
    </row>
    <row r="3577" spans="1:1">
      <c r="A3577" s="19"/>
    </row>
    <row r="3578" spans="1:1">
      <c r="A3578" s="19"/>
    </row>
    <row r="3579" spans="1:1">
      <c r="A3579" s="19"/>
    </row>
    <row r="3580" spans="1:1">
      <c r="A3580" s="19"/>
    </row>
    <row r="3581" spans="1:1">
      <c r="A3581" s="19"/>
    </row>
    <row r="3582" spans="1:1">
      <c r="A3582" s="19"/>
    </row>
    <row r="3583" spans="1:1">
      <c r="A3583" s="19"/>
    </row>
    <row r="3584" spans="1:1">
      <c r="A3584" s="19"/>
    </row>
    <row r="3585" spans="1:1">
      <c r="A3585" s="19"/>
    </row>
    <row r="3586" spans="1:1">
      <c r="A3586" s="19"/>
    </row>
    <row r="3587" spans="1:1">
      <c r="A3587" s="19"/>
    </row>
    <row r="3588" spans="1:1">
      <c r="A3588" s="19"/>
    </row>
    <row r="3589" spans="1:1">
      <c r="A3589" s="19"/>
    </row>
    <row r="3590" spans="1:1">
      <c r="A3590" s="19"/>
    </row>
    <row r="3591" spans="1:1">
      <c r="A3591" s="19"/>
    </row>
    <row r="3592" spans="1:1">
      <c r="A3592" s="19"/>
    </row>
    <row r="3593" spans="1:1">
      <c r="A3593" s="19"/>
    </row>
    <row r="3594" spans="1:1">
      <c r="A3594" s="19"/>
    </row>
    <row r="3595" spans="1:1">
      <c r="A3595" s="19"/>
    </row>
    <row r="3596" spans="1:1">
      <c r="A3596" s="19"/>
    </row>
    <row r="3597" spans="1:1">
      <c r="A3597" s="19"/>
    </row>
    <row r="3598" spans="1:1">
      <c r="A3598" s="19"/>
    </row>
    <row r="3599" spans="1:1">
      <c r="A3599" s="19"/>
    </row>
    <row r="3600" spans="1:1">
      <c r="A3600" s="19"/>
    </row>
    <row r="3601" spans="1:1">
      <c r="A3601" s="19"/>
    </row>
    <row r="3602" spans="1:1">
      <c r="A3602" s="19"/>
    </row>
    <row r="3603" spans="1:1">
      <c r="A3603" s="19"/>
    </row>
    <row r="3604" spans="1:1">
      <c r="A3604" s="19"/>
    </row>
    <row r="3605" spans="1:1">
      <c r="A3605" s="19"/>
    </row>
    <row r="3606" spans="1:1">
      <c r="A3606" s="19"/>
    </row>
    <row r="3607" spans="1:1">
      <c r="A3607" s="19"/>
    </row>
    <row r="3608" spans="1:1">
      <c r="A3608" s="19"/>
    </row>
    <row r="3609" spans="1:1">
      <c r="A3609" s="19"/>
    </row>
    <row r="3610" spans="1:1">
      <c r="A3610" s="19"/>
    </row>
    <row r="3611" spans="1:1">
      <c r="A3611" s="19"/>
    </row>
    <row r="3612" spans="1:1">
      <c r="A3612" s="19"/>
    </row>
    <row r="3613" spans="1:1">
      <c r="A3613" s="19"/>
    </row>
    <row r="3614" spans="1:1">
      <c r="A3614" s="19"/>
    </row>
    <row r="3615" spans="1:1">
      <c r="A3615" s="19"/>
    </row>
    <row r="3616" spans="1:1">
      <c r="A3616" s="19"/>
    </row>
    <row r="3617" spans="1:1">
      <c r="A3617" s="19"/>
    </row>
    <row r="3618" spans="1:1">
      <c r="A3618" s="19"/>
    </row>
    <row r="3619" spans="1:1">
      <c r="A3619" s="19"/>
    </row>
    <row r="3620" spans="1:1">
      <c r="A3620" s="19"/>
    </row>
    <row r="3621" spans="1:1">
      <c r="A3621" s="19"/>
    </row>
    <row r="3622" spans="1:1">
      <c r="A3622" s="19"/>
    </row>
    <row r="3623" spans="1:1">
      <c r="A3623" s="19"/>
    </row>
    <row r="3624" spans="1:1">
      <c r="A3624" s="19"/>
    </row>
    <row r="3625" spans="1:1">
      <c r="A3625" s="19"/>
    </row>
    <row r="3626" spans="1:1">
      <c r="A3626" s="19"/>
    </row>
    <row r="3627" spans="1:1">
      <c r="A3627" s="19"/>
    </row>
    <row r="3628" spans="1:1">
      <c r="A3628" s="19"/>
    </row>
    <row r="3629" spans="1:1">
      <c r="A3629" s="19"/>
    </row>
    <row r="3630" spans="1:1">
      <c r="A3630" s="19"/>
    </row>
    <row r="3631" spans="1:1">
      <c r="A3631" s="19"/>
    </row>
    <row r="3632" spans="1:1">
      <c r="A3632" s="19"/>
    </row>
    <row r="3633" spans="1:1">
      <c r="A3633" s="19"/>
    </row>
    <row r="3634" spans="1:1">
      <c r="A3634" s="19"/>
    </row>
    <row r="3635" spans="1:1">
      <c r="A3635" s="19"/>
    </row>
    <row r="3636" spans="1:1">
      <c r="A3636" s="19"/>
    </row>
    <row r="3637" spans="1:1">
      <c r="A3637" s="19"/>
    </row>
    <row r="3638" spans="1:1">
      <c r="A3638" s="19"/>
    </row>
    <row r="3639" spans="1:1">
      <c r="A3639" s="19"/>
    </row>
    <row r="3640" spans="1:1">
      <c r="A3640" s="19"/>
    </row>
    <row r="3641" spans="1:1">
      <c r="A3641" s="19"/>
    </row>
    <row r="3642" spans="1:1">
      <c r="A3642" s="19"/>
    </row>
    <row r="3643" spans="1:1">
      <c r="A3643" s="19"/>
    </row>
    <row r="3644" spans="1:1">
      <c r="A3644" s="19"/>
    </row>
    <row r="3645" spans="1:1">
      <c r="A3645" s="19"/>
    </row>
    <row r="3646" spans="1:1">
      <c r="A3646" s="19"/>
    </row>
    <row r="3647" spans="1:1">
      <c r="A3647" s="19"/>
    </row>
    <row r="3648" spans="1:1">
      <c r="A3648" s="19"/>
    </row>
    <row r="3649" spans="1:1">
      <c r="A3649" s="19"/>
    </row>
    <row r="3650" spans="1:1">
      <c r="A3650" s="19"/>
    </row>
    <row r="3651" spans="1:1">
      <c r="A3651" s="19"/>
    </row>
    <row r="3652" spans="1:1">
      <c r="A3652" s="19"/>
    </row>
    <row r="3653" spans="1:1">
      <c r="A3653" s="19"/>
    </row>
    <row r="3654" spans="1:1">
      <c r="A3654" s="19"/>
    </row>
    <row r="3655" spans="1:1">
      <c r="A3655" s="19"/>
    </row>
    <row r="3656" spans="1:1">
      <c r="A3656" s="19"/>
    </row>
    <row r="3657" spans="1:1">
      <c r="A3657" s="19"/>
    </row>
    <row r="3658" spans="1:1">
      <c r="A3658" s="19"/>
    </row>
    <row r="3659" spans="1:1">
      <c r="A3659" s="19"/>
    </row>
    <row r="3660" spans="1:1">
      <c r="A3660" s="19"/>
    </row>
    <row r="3661" spans="1:1">
      <c r="A3661" s="19"/>
    </row>
    <row r="3662" spans="1:1">
      <c r="A3662" s="19"/>
    </row>
    <row r="3663" spans="1:1">
      <c r="A3663" s="19"/>
    </row>
    <row r="3664" spans="1:1">
      <c r="A3664" s="19"/>
    </row>
    <row r="3665" spans="1:1">
      <c r="A3665" s="19"/>
    </row>
    <row r="3666" spans="1:1">
      <c r="A3666" s="19"/>
    </row>
    <row r="3667" spans="1:1">
      <c r="A3667" s="19"/>
    </row>
    <row r="3668" spans="1:1">
      <c r="A3668" s="19"/>
    </row>
    <row r="3669" spans="1:1">
      <c r="A3669" s="19"/>
    </row>
    <row r="3670" spans="1:1">
      <c r="A3670" s="19"/>
    </row>
    <row r="3671" spans="1:1">
      <c r="A3671" s="19"/>
    </row>
    <row r="3672" spans="1:1">
      <c r="A3672" s="19"/>
    </row>
    <row r="3673" spans="1:1">
      <c r="A3673" s="19"/>
    </row>
    <row r="3674" spans="1:1">
      <c r="A3674" s="19"/>
    </row>
    <row r="3675" spans="1:1">
      <c r="A3675" s="19"/>
    </row>
    <row r="3676" spans="1:1">
      <c r="A3676" s="19"/>
    </row>
    <row r="3677" spans="1:1">
      <c r="A3677" s="19"/>
    </row>
    <row r="3678" spans="1:1">
      <c r="A3678" s="19"/>
    </row>
    <row r="3679" spans="1:1">
      <c r="A3679" s="19"/>
    </row>
    <row r="3680" spans="1:1">
      <c r="A3680" s="19"/>
    </row>
    <row r="3681" spans="1:1">
      <c r="A3681" s="19"/>
    </row>
    <row r="3682" spans="1:1">
      <c r="A3682" s="19"/>
    </row>
    <row r="3683" spans="1:1">
      <c r="A3683" s="19"/>
    </row>
    <row r="3684" spans="1:1">
      <c r="A3684" s="19"/>
    </row>
    <row r="3685" spans="1:1">
      <c r="A3685" s="19"/>
    </row>
    <row r="3686" spans="1:1">
      <c r="A3686" s="19"/>
    </row>
    <row r="3687" spans="1:1">
      <c r="A3687" s="19"/>
    </row>
    <row r="3688" spans="1:1">
      <c r="A3688" s="19"/>
    </row>
    <row r="3689" spans="1:1">
      <c r="A3689" s="19"/>
    </row>
    <row r="3690" spans="1:1">
      <c r="A3690" s="19"/>
    </row>
    <row r="3691" spans="1:1">
      <c r="A3691" s="19"/>
    </row>
    <row r="3692" spans="1:1">
      <c r="A3692" s="19"/>
    </row>
    <row r="3693" spans="1:1">
      <c r="A3693" s="19"/>
    </row>
    <row r="3694" spans="1:1">
      <c r="A3694" s="19"/>
    </row>
    <row r="3695" spans="1:1">
      <c r="A3695" s="19"/>
    </row>
    <row r="3696" spans="1:1">
      <c r="A3696" s="19"/>
    </row>
    <row r="3697" spans="1:1">
      <c r="A3697" s="19"/>
    </row>
    <row r="3698" spans="1:1">
      <c r="A3698" s="19"/>
    </row>
    <row r="3699" spans="1:1">
      <c r="A3699" s="19"/>
    </row>
    <row r="3700" spans="1:1">
      <c r="A3700" s="19"/>
    </row>
    <row r="3701" spans="1:1">
      <c r="A3701" s="19"/>
    </row>
    <row r="3702" spans="1:1">
      <c r="A3702" s="19"/>
    </row>
    <row r="3703" spans="1:1">
      <c r="A3703" s="19"/>
    </row>
    <row r="3704" spans="1:1">
      <c r="A3704" s="19"/>
    </row>
    <row r="3705" spans="1:1">
      <c r="A3705" s="19"/>
    </row>
    <row r="3706" spans="1:1">
      <c r="A3706" s="19"/>
    </row>
    <row r="3707" spans="1:1">
      <c r="A3707" s="19"/>
    </row>
    <row r="3708" spans="1:1">
      <c r="A3708" s="19"/>
    </row>
    <row r="3709" spans="1:1">
      <c r="A3709" s="19"/>
    </row>
    <row r="3710" spans="1:1">
      <c r="A3710" s="19"/>
    </row>
    <row r="3711" spans="1:1">
      <c r="A3711" s="19"/>
    </row>
    <row r="3712" spans="1:1">
      <c r="A3712" s="19"/>
    </row>
    <row r="3713" spans="1:1">
      <c r="A3713" s="19"/>
    </row>
    <row r="3714" spans="1:1">
      <c r="A3714" s="19"/>
    </row>
    <row r="3715" spans="1:1">
      <c r="A3715" s="19"/>
    </row>
    <row r="3716" spans="1:1">
      <c r="A3716" s="19"/>
    </row>
    <row r="3717" spans="1:1">
      <c r="A3717" s="19"/>
    </row>
    <row r="3718" spans="1:1">
      <c r="A3718" s="19"/>
    </row>
    <row r="3719" spans="1:1">
      <c r="A3719" s="19"/>
    </row>
    <row r="3720" spans="1:1">
      <c r="A3720" s="19"/>
    </row>
    <row r="3721" spans="1:1">
      <c r="A3721" s="19"/>
    </row>
    <row r="3722" spans="1:1">
      <c r="A3722" s="19"/>
    </row>
    <row r="3723" spans="1:1">
      <c r="A3723" s="19"/>
    </row>
    <row r="3724" spans="1:1">
      <c r="A3724" s="19"/>
    </row>
    <row r="3725" spans="1:1">
      <c r="A3725" s="19"/>
    </row>
    <row r="3726" spans="1:1">
      <c r="A3726" s="19"/>
    </row>
    <row r="3727" spans="1:1">
      <c r="A3727" s="19"/>
    </row>
    <row r="3728" spans="1:1">
      <c r="A3728" s="19"/>
    </row>
    <row r="3729" spans="1:1">
      <c r="A3729" s="19"/>
    </row>
    <row r="3730" spans="1:1">
      <c r="A3730" s="19"/>
    </row>
    <row r="3731" spans="1:1">
      <c r="A3731" s="19"/>
    </row>
    <row r="3732" spans="1:1">
      <c r="A3732" s="19"/>
    </row>
    <row r="3733" spans="1:1">
      <c r="A3733" s="19"/>
    </row>
    <row r="3734" spans="1:1">
      <c r="A3734" s="19"/>
    </row>
    <row r="3735" spans="1:1">
      <c r="A3735" s="19"/>
    </row>
    <row r="3736" spans="1:1">
      <c r="A3736" s="19"/>
    </row>
    <row r="3737" spans="1:1">
      <c r="A3737" s="19"/>
    </row>
    <row r="3738" spans="1:1">
      <c r="A3738" s="19"/>
    </row>
    <row r="3739" spans="1:1">
      <c r="A3739" s="19"/>
    </row>
    <row r="3740" spans="1:1">
      <c r="A3740" s="19"/>
    </row>
    <row r="3741" spans="1:1">
      <c r="A3741" s="19"/>
    </row>
    <row r="3742" spans="1:1">
      <c r="A3742" s="19"/>
    </row>
    <row r="3743" spans="1:1">
      <c r="A3743" s="19"/>
    </row>
    <row r="3744" spans="1:1">
      <c r="A3744" s="19"/>
    </row>
    <row r="3745" spans="1:1">
      <c r="A3745" s="19"/>
    </row>
    <row r="3746" spans="1:1">
      <c r="A3746" s="19"/>
    </row>
    <row r="3747" spans="1:1">
      <c r="A3747" s="19"/>
    </row>
    <row r="3748" spans="1:1">
      <c r="A3748" s="19"/>
    </row>
    <row r="3749" spans="1:1">
      <c r="A3749" s="19"/>
    </row>
    <row r="3750" spans="1:1">
      <c r="A3750" s="19"/>
    </row>
    <row r="3751" spans="1:1">
      <c r="A3751" s="19"/>
    </row>
    <row r="3752" spans="1:1">
      <c r="A3752" s="19"/>
    </row>
    <row r="3753" spans="1:1">
      <c r="A3753" s="19"/>
    </row>
    <row r="3754" spans="1:1">
      <c r="A3754" s="19"/>
    </row>
    <row r="3755" spans="1:1">
      <c r="A3755" s="19"/>
    </row>
    <row r="3756" spans="1:1">
      <c r="A3756" s="19"/>
    </row>
    <row r="3757" spans="1:1">
      <c r="A3757" s="19"/>
    </row>
    <row r="3758" spans="1:1">
      <c r="A3758" s="19"/>
    </row>
    <row r="3759" spans="1:1">
      <c r="A3759" s="19"/>
    </row>
    <row r="3760" spans="1:1">
      <c r="A3760" s="19"/>
    </row>
    <row r="3761" spans="1:1">
      <c r="A3761" s="19"/>
    </row>
    <row r="3762" spans="1:1">
      <c r="A3762" s="19"/>
    </row>
    <row r="3763" spans="1:1">
      <c r="A3763" s="19"/>
    </row>
    <row r="3764" spans="1:1">
      <c r="A3764" s="19"/>
    </row>
    <row r="3765" spans="1:1">
      <c r="A3765" s="19"/>
    </row>
    <row r="3766" spans="1:1">
      <c r="A3766" s="19"/>
    </row>
    <row r="3767" spans="1:1">
      <c r="A3767" s="19"/>
    </row>
    <row r="3768" spans="1:1">
      <c r="A3768" s="19"/>
    </row>
    <row r="3769" spans="1:1">
      <c r="A3769" s="19"/>
    </row>
    <row r="3770" spans="1:1">
      <c r="A3770" s="19"/>
    </row>
    <row r="3771" spans="1:1">
      <c r="A3771" s="19"/>
    </row>
    <row r="3772" spans="1:1">
      <c r="A3772" s="19"/>
    </row>
    <row r="3773" spans="1:1">
      <c r="A3773" s="19"/>
    </row>
    <row r="3774" spans="1:1">
      <c r="A3774" s="19"/>
    </row>
    <row r="3775" spans="1:1">
      <c r="A3775" s="19"/>
    </row>
    <row r="3776" spans="1:1">
      <c r="A3776" s="19"/>
    </row>
    <row r="3777" spans="1:1">
      <c r="A3777" s="19"/>
    </row>
    <row r="3778" spans="1:1">
      <c r="A3778" s="19"/>
    </row>
    <row r="3779" spans="1:1">
      <c r="A3779" s="19"/>
    </row>
    <row r="3780" spans="1:1">
      <c r="A3780" s="19"/>
    </row>
    <row r="3781" spans="1:1">
      <c r="A3781" s="19"/>
    </row>
    <row r="3782" spans="1:1">
      <c r="A3782" s="19"/>
    </row>
    <row r="3783" spans="1:1">
      <c r="A3783" s="19"/>
    </row>
    <row r="3784" spans="1:1">
      <c r="A3784" s="19"/>
    </row>
    <row r="3785" spans="1:1">
      <c r="A3785" s="19"/>
    </row>
    <row r="3786" spans="1:1">
      <c r="A3786" s="19"/>
    </row>
    <row r="3787" spans="1:1">
      <c r="A3787" s="19"/>
    </row>
    <row r="3788" spans="1:1">
      <c r="A3788" s="19"/>
    </row>
    <row r="3789" spans="1:1">
      <c r="A3789" s="19"/>
    </row>
    <row r="3790" spans="1:1">
      <c r="A3790" s="19"/>
    </row>
    <row r="3791" spans="1:1">
      <c r="A3791" s="19"/>
    </row>
    <row r="3792" spans="1:1">
      <c r="A3792" s="19"/>
    </row>
    <row r="3793" spans="1:1">
      <c r="A3793" s="19"/>
    </row>
    <row r="3794" spans="1:1">
      <c r="A3794" s="19"/>
    </row>
    <row r="3795" spans="1:1">
      <c r="A3795" s="19"/>
    </row>
    <row r="3796" spans="1:1">
      <c r="A3796" s="19"/>
    </row>
    <row r="3797" spans="1:1">
      <c r="A3797" s="19"/>
    </row>
    <row r="3798" spans="1:1">
      <c r="A3798" s="19"/>
    </row>
    <row r="3799" spans="1:1">
      <c r="A3799" s="19"/>
    </row>
    <row r="3800" spans="1:1">
      <c r="A3800" s="19"/>
    </row>
    <row r="3801" spans="1:1">
      <c r="A3801" s="19"/>
    </row>
    <row r="3802" spans="1:1">
      <c r="A3802" s="19"/>
    </row>
    <row r="3803" spans="1:1">
      <c r="A3803" s="19"/>
    </row>
    <row r="3804" spans="1:1">
      <c r="A3804" s="19"/>
    </row>
    <row r="3805" spans="1:1">
      <c r="A3805" s="19"/>
    </row>
    <row r="3806" spans="1:1">
      <c r="A3806" s="19"/>
    </row>
    <row r="3807" spans="1:1">
      <c r="A3807" s="19"/>
    </row>
    <row r="3808" spans="1:1">
      <c r="A3808" s="19"/>
    </row>
    <row r="3809" spans="1:1">
      <c r="A3809" s="19"/>
    </row>
    <row r="3810" spans="1:1">
      <c r="A3810" s="19"/>
    </row>
    <row r="3811" spans="1:1">
      <c r="A3811" s="19"/>
    </row>
    <row r="3812" spans="1:1">
      <c r="A3812" s="19"/>
    </row>
    <row r="3813" spans="1:1">
      <c r="A3813" s="19"/>
    </row>
    <row r="3814" spans="1:1">
      <c r="A3814" s="19"/>
    </row>
    <row r="3815" spans="1:1">
      <c r="A3815" s="19"/>
    </row>
    <row r="3816" spans="1:1">
      <c r="A3816" s="19"/>
    </row>
    <row r="3817" spans="1:1">
      <c r="A3817" s="19"/>
    </row>
    <row r="3818" spans="1:1">
      <c r="A3818" s="19"/>
    </row>
    <row r="3819" spans="1:1">
      <c r="A3819" s="19"/>
    </row>
    <row r="3820" spans="1:1">
      <c r="A3820" s="19"/>
    </row>
    <row r="3821" spans="1:1">
      <c r="A3821" s="19"/>
    </row>
    <row r="3822" spans="1:1">
      <c r="A3822" s="19"/>
    </row>
    <row r="3823" spans="1:1">
      <c r="A3823" s="19"/>
    </row>
    <row r="3824" spans="1:1">
      <c r="A3824" s="19"/>
    </row>
    <row r="3825" spans="1:1">
      <c r="A3825" s="19"/>
    </row>
    <row r="3826" spans="1:1">
      <c r="A3826" s="19"/>
    </row>
    <row r="3827" spans="1:1">
      <c r="A3827" s="19"/>
    </row>
    <row r="3828" spans="1:1">
      <c r="A3828" s="19"/>
    </row>
    <row r="3829" spans="1:1">
      <c r="A3829" s="19"/>
    </row>
    <row r="3830" spans="1:1">
      <c r="A3830" s="19"/>
    </row>
    <row r="3831" spans="1:1">
      <c r="A3831" s="19"/>
    </row>
    <row r="3832" spans="1:1">
      <c r="A3832" s="19"/>
    </row>
    <row r="3833" spans="1:1">
      <c r="A3833" s="19"/>
    </row>
    <row r="3834" spans="1:1">
      <c r="A3834" s="19"/>
    </row>
    <row r="3835" spans="1:1">
      <c r="A3835" s="19"/>
    </row>
    <row r="3836" spans="1:1">
      <c r="A3836" s="19"/>
    </row>
    <row r="3837" spans="1:1">
      <c r="A3837" s="19"/>
    </row>
    <row r="3838" spans="1:1">
      <c r="A3838" s="19"/>
    </row>
    <row r="3839" spans="1:1">
      <c r="A3839" s="19"/>
    </row>
    <row r="3840" spans="1:1">
      <c r="A3840" s="19"/>
    </row>
    <row r="3841" spans="1:1">
      <c r="A3841" s="19"/>
    </row>
    <row r="3842" spans="1:1">
      <c r="A3842" s="19"/>
    </row>
    <row r="3843" spans="1:1">
      <c r="A3843" s="19"/>
    </row>
    <row r="3844" spans="1:1">
      <c r="A3844" s="19"/>
    </row>
    <row r="3845" spans="1:1">
      <c r="A3845" s="19"/>
    </row>
    <row r="3846" spans="1:1">
      <c r="A3846" s="19"/>
    </row>
    <row r="3847" spans="1:1">
      <c r="A3847" s="19"/>
    </row>
    <row r="3848" spans="1:1">
      <c r="A3848" s="19"/>
    </row>
    <row r="3849" spans="1:1">
      <c r="A3849" s="19"/>
    </row>
    <row r="3850" spans="1:1">
      <c r="A3850" s="19"/>
    </row>
    <row r="3851" spans="1:1">
      <c r="A3851" s="19"/>
    </row>
    <row r="3852" spans="1:1">
      <c r="A3852" s="19"/>
    </row>
    <row r="3853" spans="1:1">
      <c r="A3853" s="19"/>
    </row>
    <row r="3854" spans="1:1">
      <c r="A3854" s="19"/>
    </row>
    <row r="3855" spans="1:1">
      <c r="A3855" s="19"/>
    </row>
    <row r="3856" spans="1:1">
      <c r="A3856" s="19"/>
    </row>
    <row r="3857" spans="1:1">
      <c r="A3857" s="19"/>
    </row>
    <row r="3858" spans="1:1">
      <c r="A3858" s="19"/>
    </row>
    <row r="3859" spans="1:1">
      <c r="A3859" s="19"/>
    </row>
    <row r="3860" spans="1:1">
      <c r="A3860" s="19"/>
    </row>
    <row r="3861" spans="1:1">
      <c r="A3861" s="19"/>
    </row>
    <row r="3862" spans="1:1">
      <c r="A3862" s="19"/>
    </row>
    <row r="3863" spans="1:1">
      <c r="A3863" s="19"/>
    </row>
    <row r="3864" spans="1:1">
      <c r="A3864" s="19"/>
    </row>
    <row r="3865" spans="1:1">
      <c r="A3865" s="19"/>
    </row>
    <row r="3866" spans="1:1">
      <c r="A3866" s="19"/>
    </row>
    <row r="3867" spans="1:1">
      <c r="A3867" s="19"/>
    </row>
    <row r="3868" spans="1:1">
      <c r="A3868" s="19"/>
    </row>
    <row r="3869" spans="1:1">
      <c r="A3869" s="19"/>
    </row>
    <row r="3870" spans="1:1">
      <c r="A3870" s="19"/>
    </row>
    <row r="3871" spans="1:1">
      <c r="A3871" s="19"/>
    </row>
    <row r="3872" spans="1:1">
      <c r="A3872" s="19"/>
    </row>
    <row r="3873" spans="1:1">
      <c r="A3873" s="19"/>
    </row>
    <row r="3874" spans="1:1">
      <c r="A3874" s="19"/>
    </row>
    <row r="3875" spans="1:1">
      <c r="A3875" s="19"/>
    </row>
    <row r="3876" spans="1:1">
      <c r="A3876" s="19"/>
    </row>
    <row r="3877" spans="1:1">
      <c r="A3877" s="19"/>
    </row>
    <row r="3878" spans="1:1">
      <c r="A3878" s="19"/>
    </row>
    <row r="3879" spans="1:1">
      <c r="A3879" s="19"/>
    </row>
    <row r="3880" spans="1:1">
      <c r="A3880" s="19"/>
    </row>
    <row r="3881" spans="1:1">
      <c r="A3881" s="19"/>
    </row>
    <row r="3882" spans="1:1">
      <c r="A3882" s="19"/>
    </row>
    <row r="3883" spans="1:1">
      <c r="A3883" s="19"/>
    </row>
    <row r="3884" spans="1:1">
      <c r="A3884" s="19"/>
    </row>
    <row r="3885" spans="1:1">
      <c r="A3885" s="19"/>
    </row>
    <row r="3886" spans="1:1">
      <c r="A3886" s="19"/>
    </row>
    <row r="3887" spans="1:1">
      <c r="A3887" s="19"/>
    </row>
    <row r="3888" spans="1:1">
      <c r="A3888" s="19"/>
    </row>
    <row r="3889" spans="1:1">
      <c r="A3889" s="19"/>
    </row>
    <row r="3890" spans="1:1">
      <c r="A3890" s="19"/>
    </row>
    <row r="3891" spans="1:1">
      <c r="A3891" s="19"/>
    </row>
    <row r="3892" spans="1:1">
      <c r="A3892" s="19"/>
    </row>
    <row r="3893" spans="1:1">
      <c r="A3893" s="19"/>
    </row>
    <row r="3894" spans="1:1">
      <c r="A3894" s="19"/>
    </row>
    <row r="3895" spans="1:1">
      <c r="A3895" s="19"/>
    </row>
    <row r="3896" spans="1:1">
      <c r="A3896" s="19"/>
    </row>
    <row r="3897" spans="1:1">
      <c r="A3897" s="19"/>
    </row>
    <row r="3898" spans="1:1">
      <c r="A3898" s="19"/>
    </row>
    <row r="3899" spans="1:1">
      <c r="A3899" s="19"/>
    </row>
    <row r="3900" spans="1:1">
      <c r="A3900" s="19"/>
    </row>
    <row r="3901" spans="1:1">
      <c r="A3901" s="19"/>
    </row>
    <row r="3902" spans="1:1">
      <c r="A3902" s="19"/>
    </row>
    <row r="3903" spans="1:1">
      <c r="A3903" s="19"/>
    </row>
    <row r="3904" spans="1:1">
      <c r="A3904" s="19"/>
    </row>
    <row r="3905" spans="1:1">
      <c r="A3905" s="19"/>
    </row>
    <row r="3906" spans="1:1">
      <c r="A3906" s="19"/>
    </row>
    <row r="3907" spans="1:1">
      <c r="A3907" s="19"/>
    </row>
    <row r="3908" spans="1:1">
      <c r="A3908" s="19"/>
    </row>
    <row r="3909" spans="1:1">
      <c r="A3909" s="19"/>
    </row>
    <row r="3910" spans="1:1">
      <c r="A3910" s="19"/>
    </row>
    <row r="3911" spans="1:1">
      <c r="A3911" s="19"/>
    </row>
    <row r="3912" spans="1:1">
      <c r="A3912" s="19"/>
    </row>
    <row r="3913" spans="1:1">
      <c r="A3913" s="19"/>
    </row>
    <row r="3914" spans="1:1">
      <c r="A3914" s="19"/>
    </row>
    <row r="3915" spans="1:1">
      <c r="A3915" s="19"/>
    </row>
    <row r="3916" spans="1:1">
      <c r="A3916" s="19"/>
    </row>
    <row r="3917" spans="1:1">
      <c r="A3917" s="19"/>
    </row>
    <row r="3918" spans="1:1">
      <c r="A3918" s="19"/>
    </row>
    <row r="3919" spans="1:1">
      <c r="A3919" s="19"/>
    </row>
    <row r="3920" spans="1:1">
      <c r="A3920" s="19"/>
    </row>
    <row r="3921" spans="1:1">
      <c r="A3921" s="19"/>
    </row>
    <row r="3922" spans="1:1">
      <c r="A3922" s="19"/>
    </row>
    <row r="3923" spans="1:1">
      <c r="A3923" s="19"/>
    </row>
    <row r="3924" spans="1:1">
      <c r="A3924" s="19"/>
    </row>
    <row r="3925" spans="1:1">
      <c r="A3925" s="19"/>
    </row>
    <row r="3926" spans="1:1">
      <c r="A3926" s="19"/>
    </row>
    <row r="3927" spans="1:1">
      <c r="A3927" s="19"/>
    </row>
    <row r="3928" spans="1:1">
      <c r="A3928" s="19"/>
    </row>
    <row r="3929" spans="1:1">
      <c r="A3929" s="19"/>
    </row>
    <row r="3930" spans="1:1">
      <c r="A3930" s="19"/>
    </row>
    <row r="3931" spans="1:1">
      <c r="A3931" s="19"/>
    </row>
    <row r="3932" spans="1:1">
      <c r="A3932" s="19"/>
    </row>
    <row r="3933" spans="1:1">
      <c r="A3933" s="19"/>
    </row>
    <row r="3934" spans="1:1">
      <c r="A3934" s="19"/>
    </row>
    <row r="3935" spans="1:1">
      <c r="A3935" s="19"/>
    </row>
    <row r="3936" spans="1:1">
      <c r="A3936" s="19"/>
    </row>
    <row r="3937" spans="1:1">
      <c r="A3937" s="19"/>
    </row>
    <row r="3938" spans="1:1">
      <c r="A3938" s="19"/>
    </row>
    <row r="3939" spans="1:1">
      <c r="A3939" s="19"/>
    </row>
    <row r="3940" spans="1:1">
      <c r="A3940" s="19"/>
    </row>
    <row r="3941" spans="1:1">
      <c r="A3941" s="19"/>
    </row>
    <row r="3942" spans="1:1">
      <c r="A3942" s="19"/>
    </row>
    <row r="3943" spans="1:1">
      <c r="A3943" s="19"/>
    </row>
    <row r="3944" spans="1:1">
      <c r="A3944" s="19"/>
    </row>
    <row r="3945" spans="1:1">
      <c r="A3945" s="19"/>
    </row>
    <row r="3946" spans="1:1">
      <c r="A3946" s="19"/>
    </row>
    <row r="3947" spans="1:1">
      <c r="A3947" s="19"/>
    </row>
    <row r="3948" spans="1:1">
      <c r="A3948" s="19"/>
    </row>
    <row r="3949" spans="1:1">
      <c r="A3949" s="19"/>
    </row>
    <row r="3950" spans="1:1">
      <c r="A3950" s="19"/>
    </row>
    <row r="3951" spans="1:1">
      <c r="A3951" s="19"/>
    </row>
    <row r="3952" spans="1:1">
      <c r="A3952" s="19"/>
    </row>
    <row r="3953" spans="1:1">
      <c r="A3953" s="19"/>
    </row>
    <row r="3954" spans="1:1">
      <c r="A3954" s="19"/>
    </row>
    <row r="3955" spans="1:1">
      <c r="A3955" s="19"/>
    </row>
    <row r="3956" spans="1:1">
      <c r="A3956" s="19"/>
    </row>
    <row r="3957" spans="1:1">
      <c r="A3957" s="19"/>
    </row>
    <row r="3958" spans="1:1">
      <c r="A3958" s="19"/>
    </row>
    <row r="3959" spans="1:1">
      <c r="A3959" s="19"/>
    </row>
    <row r="3960" spans="1:1">
      <c r="A3960" s="19"/>
    </row>
    <row r="3961" spans="1:1">
      <c r="A3961" s="19"/>
    </row>
    <row r="3962" spans="1:1">
      <c r="A3962" s="19"/>
    </row>
    <row r="3963" spans="1:1">
      <c r="A3963" s="19"/>
    </row>
    <row r="3964" spans="1:1">
      <c r="A3964" s="19"/>
    </row>
    <row r="3965" spans="1:1">
      <c r="A3965" s="19"/>
    </row>
    <row r="3966" spans="1:1">
      <c r="A3966" s="19"/>
    </row>
    <row r="3967" spans="1:1">
      <c r="A3967" s="19"/>
    </row>
    <row r="3968" spans="1:1">
      <c r="A3968" s="19"/>
    </row>
    <row r="3969" spans="1:1">
      <c r="A3969" s="19"/>
    </row>
    <row r="3970" spans="1:1">
      <c r="A3970" s="19"/>
    </row>
    <row r="3971" spans="1:1">
      <c r="A3971" s="19"/>
    </row>
    <row r="3972" spans="1:1">
      <c r="A3972" s="19"/>
    </row>
    <row r="3973" spans="1:1">
      <c r="A3973" s="19"/>
    </row>
    <row r="3974" spans="1:1">
      <c r="A3974" s="19"/>
    </row>
    <row r="3975" spans="1:1">
      <c r="A3975" s="19"/>
    </row>
    <row r="3976" spans="1:1">
      <c r="A3976" s="19"/>
    </row>
    <row r="3977" spans="1:1">
      <c r="A3977" s="19"/>
    </row>
    <row r="3978" spans="1:1">
      <c r="A3978" s="19"/>
    </row>
    <row r="3979" spans="1:1">
      <c r="A3979" s="19"/>
    </row>
    <row r="3980" spans="1:1">
      <c r="A3980" s="19"/>
    </row>
    <row r="3981" spans="1:1">
      <c r="A3981" s="19"/>
    </row>
    <row r="3982" spans="1:1">
      <c r="A3982" s="19"/>
    </row>
    <row r="3983" spans="1:1">
      <c r="A3983" s="19"/>
    </row>
    <row r="3984" spans="1:1">
      <c r="A3984" s="19"/>
    </row>
    <row r="3985" spans="1:1">
      <c r="A3985" s="19"/>
    </row>
    <row r="3986" spans="1:1">
      <c r="A3986" s="19"/>
    </row>
    <row r="3987" spans="1:1">
      <c r="A3987" s="19"/>
    </row>
    <row r="3988" spans="1:1">
      <c r="A3988" s="19"/>
    </row>
    <row r="3989" spans="1:1">
      <c r="A3989" s="19"/>
    </row>
    <row r="3990" spans="1:1">
      <c r="A3990" s="19"/>
    </row>
    <row r="3991" spans="1:1">
      <c r="A3991" s="19"/>
    </row>
    <row r="3992" spans="1:1">
      <c r="A3992" s="19"/>
    </row>
    <row r="3993" spans="1:1">
      <c r="A3993" s="19"/>
    </row>
    <row r="3994" spans="1:1">
      <c r="A3994" s="19"/>
    </row>
    <row r="3995" spans="1:1">
      <c r="A3995" s="19"/>
    </row>
    <row r="3996" spans="1:1">
      <c r="A3996" s="19"/>
    </row>
    <row r="3997" spans="1:1">
      <c r="A3997" s="19"/>
    </row>
    <row r="3998" spans="1:1">
      <c r="A3998" s="19"/>
    </row>
    <row r="3999" spans="1:1">
      <c r="A3999" s="19"/>
    </row>
    <row r="4000" spans="1:1">
      <c r="A4000" s="19"/>
    </row>
    <row r="4001" spans="1:1">
      <c r="A4001" s="19"/>
    </row>
    <row r="4002" spans="1:1">
      <c r="A4002" s="19"/>
    </row>
    <row r="4003" spans="1:1">
      <c r="A4003" s="19"/>
    </row>
    <row r="4004" spans="1:1">
      <c r="A4004" s="19"/>
    </row>
    <row r="4005" spans="1:1">
      <c r="A4005" s="19"/>
    </row>
    <row r="4006" spans="1:1">
      <c r="A4006" s="19"/>
    </row>
    <row r="4007" spans="1:1">
      <c r="A4007" s="19"/>
    </row>
    <row r="4008" spans="1:1">
      <c r="A4008" s="19"/>
    </row>
    <row r="4009" spans="1:1">
      <c r="A4009" s="19"/>
    </row>
    <row r="4010" spans="1:1">
      <c r="A4010" s="19"/>
    </row>
    <row r="4011" spans="1:1">
      <c r="A4011" s="19"/>
    </row>
    <row r="4012" spans="1:1">
      <c r="A4012" s="19"/>
    </row>
    <row r="4013" spans="1:1">
      <c r="A4013" s="19"/>
    </row>
    <row r="4014" spans="1:1">
      <c r="A4014" s="19"/>
    </row>
    <row r="4015" spans="1:1">
      <c r="A4015" s="19"/>
    </row>
    <row r="4016" spans="1:1">
      <c r="A4016" s="19"/>
    </row>
    <row r="4017" spans="1:1">
      <c r="A4017" s="19"/>
    </row>
    <row r="4018" spans="1:1">
      <c r="A4018" s="19"/>
    </row>
    <row r="4019" spans="1:1">
      <c r="A4019" s="19"/>
    </row>
    <row r="4020" spans="1:1">
      <c r="A4020" s="19"/>
    </row>
    <row r="4021" spans="1:1">
      <c r="A4021" s="19"/>
    </row>
    <row r="4022" spans="1:1">
      <c r="A4022" s="19"/>
    </row>
    <row r="4023" spans="1:1">
      <c r="A4023" s="19"/>
    </row>
    <row r="4024" spans="1:1">
      <c r="A4024" s="19"/>
    </row>
    <row r="4025" spans="1:1">
      <c r="A4025" s="19"/>
    </row>
    <row r="4026" spans="1:1">
      <c r="A4026" s="19"/>
    </row>
    <row r="4027" spans="1:1">
      <c r="A4027" s="19"/>
    </row>
    <row r="4028" spans="1:1">
      <c r="A4028" s="19"/>
    </row>
    <row r="4029" spans="1:1">
      <c r="A4029" s="19"/>
    </row>
    <row r="4030" spans="1:1">
      <c r="A4030" s="19"/>
    </row>
    <row r="4031" spans="1:1">
      <c r="A4031" s="19"/>
    </row>
    <row r="4032" spans="1:1">
      <c r="A4032" s="19"/>
    </row>
    <row r="4033" spans="1:1">
      <c r="A4033" s="19"/>
    </row>
    <row r="4034" spans="1:1">
      <c r="A4034" s="19"/>
    </row>
    <row r="4035" spans="1:1">
      <c r="A4035" s="19"/>
    </row>
    <row r="4036" spans="1:1">
      <c r="A4036" s="19"/>
    </row>
    <row r="4037" spans="1:1">
      <c r="A4037" s="19"/>
    </row>
    <row r="4038" spans="1:1">
      <c r="A4038" s="19"/>
    </row>
    <row r="4039" spans="1:1">
      <c r="A4039" s="19"/>
    </row>
    <row r="4040" spans="1:1">
      <c r="A4040" s="19"/>
    </row>
    <row r="4041" spans="1:1">
      <c r="A4041" s="19"/>
    </row>
    <row r="4042" spans="1:1">
      <c r="A4042" s="19"/>
    </row>
    <row r="4043" spans="1:1">
      <c r="A4043" s="19"/>
    </row>
    <row r="4044" spans="1:1">
      <c r="A4044" s="19"/>
    </row>
    <row r="4045" spans="1:1">
      <c r="A4045" s="19"/>
    </row>
    <row r="4046" spans="1:1">
      <c r="A4046" s="19"/>
    </row>
    <row r="4047" spans="1:1">
      <c r="A4047" s="19"/>
    </row>
    <row r="4048" spans="1:1">
      <c r="A4048" s="19"/>
    </row>
    <row r="4049" spans="1:1">
      <c r="A4049" s="19"/>
    </row>
    <row r="4050" spans="1:1">
      <c r="A4050" s="19"/>
    </row>
    <row r="4051" spans="1:1">
      <c r="A4051" s="19"/>
    </row>
    <row r="4052" spans="1:1">
      <c r="A4052" s="19"/>
    </row>
    <row r="4053" spans="1:1">
      <c r="A4053" s="19"/>
    </row>
    <row r="4054" spans="1:1">
      <c r="A4054" s="19"/>
    </row>
    <row r="4055" spans="1:1">
      <c r="A4055" s="19"/>
    </row>
    <row r="4056" spans="1:1">
      <c r="A4056" s="19"/>
    </row>
    <row r="4057" spans="1:1">
      <c r="A4057" s="19"/>
    </row>
    <row r="4058" spans="1:1">
      <c r="A4058" s="19"/>
    </row>
    <row r="4059" spans="1:1">
      <c r="A4059" s="19"/>
    </row>
    <row r="4060" spans="1:1">
      <c r="A4060" s="19"/>
    </row>
    <row r="4061" spans="1:1">
      <c r="A4061" s="19"/>
    </row>
    <row r="4062" spans="1:1">
      <c r="A4062" s="19"/>
    </row>
    <row r="4063" spans="1:1">
      <c r="A4063" s="19"/>
    </row>
    <row r="4064" spans="1:1">
      <c r="A4064" s="19"/>
    </row>
    <row r="4065" spans="1:1">
      <c r="A4065" s="19"/>
    </row>
    <row r="4066" spans="1:1">
      <c r="A4066" s="19"/>
    </row>
    <row r="4067" spans="1:1">
      <c r="A4067" s="19"/>
    </row>
    <row r="4068" spans="1:1">
      <c r="A4068" s="19"/>
    </row>
    <row r="4069" spans="1:1">
      <c r="A4069" s="19"/>
    </row>
    <row r="4070" spans="1:1">
      <c r="A4070" s="19"/>
    </row>
    <row r="4071" spans="1:1">
      <c r="A4071" s="19"/>
    </row>
    <row r="4072" spans="1:1">
      <c r="A4072" s="19"/>
    </row>
    <row r="4073" spans="1:1">
      <c r="A4073" s="19"/>
    </row>
    <row r="4074" spans="1:1">
      <c r="A4074" s="19"/>
    </row>
    <row r="4075" spans="1:1">
      <c r="A4075" s="19"/>
    </row>
    <row r="4076" spans="1:1">
      <c r="A4076" s="19"/>
    </row>
    <row r="4077" spans="1:1">
      <c r="A4077" s="19"/>
    </row>
    <row r="4078" spans="1:1">
      <c r="A4078" s="19"/>
    </row>
    <row r="4079" spans="1:1">
      <c r="A4079" s="19"/>
    </row>
    <row r="4080" spans="1:1">
      <c r="A4080" s="19"/>
    </row>
    <row r="4081" spans="1:1">
      <c r="A4081" s="19"/>
    </row>
    <row r="4082" spans="1:1">
      <c r="A4082" s="19"/>
    </row>
    <row r="4083" spans="1:1">
      <c r="A4083" s="19"/>
    </row>
    <row r="4084" spans="1:1">
      <c r="A4084" s="19"/>
    </row>
    <row r="4085" spans="1:1">
      <c r="A4085" s="19"/>
    </row>
    <row r="4086" spans="1:1">
      <c r="A4086" s="19"/>
    </row>
    <row r="4087" spans="1:1">
      <c r="A4087" s="19"/>
    </row>
    <row r="4088" spans="1:1">
      <c r="A4088" s="19"/>
    </row>
    <row r="4089" spans="1:1">
      <c r="A4089" s="19"/>
    </row>
    <row r="4090" spans="1:1">
      <c r="A4090" s="19"/>
    </row>
    <row r="4091" spans="1:1">
      <c r="A4091" s="19"/>
    </row>
    <row r="4092" spans="1:1">
      <c r="A4092" s="19"/>
    </row>
    <row r="4093" spans="1:1">
      <c r="A4093" s="19"/>
    </row>
    <row r="4094" spans="1:1">
      <c r="A4094" s="19"/>
    </row>
    <row r="4095" spans="1:1">
      <c r="A4095" s="19"/>
    </row>
    <row r="4096" spans="1:1">
      <c r="A4096" s="19"/>
    </row>
    <row r="4097" spans="1:1">
      <c r="A4097" s="19"/>
    </row>
    <row r="4098" spans="1:1">
      <c r="A4098" s="19"/>
    </row>
    <row r="4099" spans="1:1">
      <c r="A4099" s="19"/>
    </row>
    <row r="4100" spans="1:1">
      <c r="A4100" s="19"/>
    </row>
    <row r="4101" spans="1:1">
      <c r="A4101" s="19"/>
    </row>
    <row r="4102" spans="1:1">
      <c r="A4102" s="19"/>
    </row>
    <row r="4103" spans="1:1">
      <c r="A4103" s="19"/>
    </row>
    <row r="4104" spans="1:1">
      <c r="A4104" s="19"/>
    </row>
    <row r="4105" spans="1:1">
      <c r="A4105" s="19"/>
    </row>
    <row r="4106" spans="1:1">
      <c r="A4106" s="19"/>
    </row>
    <row r="4107" spans="1:1">
      <c r="A4107" s="19"/>
    </row>
    <row r="4108" spans="1:1">
      <c r="A4108" s="19"/>
    </row>
    <row r="4109" spans="1:1">
      <c r="A4109" s="19"/>
    </row>
    <row r="4110" spans="1:1">
      <c r="A4110" s="19"/>
    </row>
    <row r="4111" spans="1:1">
      <c r="A4111" s="19"/>
    </row>
    <row r="4112" spans="1:1">
      <c r="A4112" s="19"/>
    </row>
    <row r="4113" spans="1:1">
      <c r="A4113" s="19"/>
    </row>
    <row r="4114" spans="1:1">
      <c r="A4114" s="19"/>
    </row>
    <row r="4115" spans="1:1">
      <c r="A4115" s="19"/>
    </row>
    <row r="4116" spans="1:1">
      <c r="A4116" s="19"/>
    </row>
    <row r="4117" spans="1:1">
      <c r="A4117" s="19"/>
    </row>
    <row r="4118" spans="1:1">
      <c r="A4118" s="19"/>
    </row>
    <row r="4119" spans="1:1">
      <c r="A4119" s="19"/>
    </row>
    <row r="4120" spans="1:1">
      <c r="A4120" s="19"/>
    </row>
    <row r="4121" spans="1:1">
      <c r="A4121" s="19"/>
    </row>
    <row r="4122" spans="1:1">
      <c r="A4122" s="19"/>
    </row>
    <row r="4123" spans="1:1">
      <c r="A4123" s="19"/>
    </row>
    <row r="4124" spans="1:1">
      <c r="A4124" s="19"/>
    </row>
    <row r="4125" spans="1:1">
      <c r="A4125" s="19"/>
    </row>
    <row r="4126" spans="1:1">
      <c r="A4126" s="19"/>
    </row>
    <row r="4127" spans="1:1">
      <c r="A4127" s="19"/>
    </row>
    <row r="4128" spans="1:1">
      <c r="A4128" s="19"/>
    </row>
    <row r="4129" spans="1:1">
      <c r="A4129" s="19"/>
    </row>
    <row r="4130" spans="1:1">
      <c r="A4130" s="19"/>
    </row>
    <row r="4131" spans="1:1">
      <c r="A4131" s="19"/>
    </row>
    <row r="4132" spans="1:1">
      <c r="A4132" s="19"/>
    </row>
    <row r="4133" spans="1:1">
      <c r="A4133" s="19"/>
    </row>
    <row r="4134" spans="1:1">
      <c r="A4134" s="19"/>
    </row>
    <row r="4135" spans="1:1">
      <c r="A4135" s="19"/>
    </row>
    <row r="4136" spans="1:1">
      <c r="A4136" s="19"/>
    </row>
    <row r="4137" spans="1:1">
      <c r="A4137" s="19"/>
    </row>
    <row r="4138" spans="1:1">
      <c r="A4138" s="19"/>
    </row>
    <row r="4139" spans="1:1">
      <c r="A4139" s="19"/>
    </row>
    <row r="4140" spans="1:1">
      <c r="A4140" s="19"/>
    </row>
    <row r="4141" spans="1:1">
      <c r="A4141" s="19"/>
    </row>
    <row r="4142" spans="1:1">
      <c r="A4142" s="19"/>
    </row>
    <row r="4143" spans="1:1">
      <c r="A4143" s="19"/>
    </row>
    <row r="4144" spans="1:1">
      <c r="A4144" s="19"/>
    </row>
    <row r="4145" spans="1:1">
      <c r="A4145" s="19"/>
    </row>
    <row r="4146" spans="1:1">
      <c r="A4146" s="19"/>
    </row>
    <row r="4147" spans="1:1">
      <c r="A4147" s="19"/>
    </row>
    <row r="4148" spans="1:1">
      <c r="A4148" s="19"/>
    </row>
    <row r="4149" spans="1:1">
      <c r="A4149" s="19"/>
    </row>
    <row r="4150" spans="1:1">
      <c r="A4150" s="19"/>
    </row>
    <row r="4151" spans="1:1">
      <c r="A4151" s="19"/>
    </row>
    <row r="4152" spans="1:1">
      <c r="A4152" s="19"/>
    </row>
    <row r="4153" spans="1:1">
      <c r="A4153" s="19"/>
    </row>
    <row r="4154" spans="1:1">
      <c r="A4154" s="19"/>
    </row>
    <row r="4155" spans="1:1">
      <c r="A4155" s="19"/>
    </row>
    <row r="4156" spans="1:1">
      <c r="A4156" s="19"/>
    </row>
    <row r="4157" spans="1:1">
      <c r="A4157" s="19"/>
    </row>
    <row r="4158" spans="1:1">
      <c r="A4158" s="19"/>
    </row>
    <row r="4159" spans="1:1">
      <c r="A4159" s="19"/>
    </row>
    <row r="4160" spans="1:1">
      <c r="A4160" s="19"/>
    </row>
    <row r="4161" spans="1:1">
      <c r="A4161" s="19"/>
    </row>
    <row r="4162" spans="1:1">
      <c r="A4162" s="19"/>
    </row>
    <row r="4163" spans="1:1">
      <c r="A4163" s="19"/>
    </row>
    <row r="4164" spans="1:1">
      <c r="A4164" s="19"/>
    </row>
    <row r="4165" spans="1:1">
      <c r="A4165" s="19"/>
    </row>
    <row r="4166" spans="1:1">
      <c r="A4166" s="19"/>
    </row>
    <row r="4167" spans="1:1">
      <c r="A4167" s="19"/>
    </row>
    <row r="4168" spans="1:1">
      <c r="A4168" s="19"/>
    </row>
    <row r="4169" spans="1:1">
      <c r="A4169" s="19"/>
    </row>
    <row r="4170" spans="1:1">
      <c r="A4170" s="19"/>
    </row>
    <row r="4171" spans="1:1">
      <c r="A4171" s="19"/>
    </row>
    <row r="4172" spans="1:1">
      <c r="A4172" s="19"/>
    </row>
    <row r="4173" spans="1:1">
      <c r="A4173" s="19"/>
    </row>
    <row r="4174" spans="1:1">
      <c r="A4174" s="19"/>
    </row>
    <row r="4175" spans="1:1">
      <c r="A4175" s="19"/>
    </row>
    <row r="4176" spans="1:1">
      <c r="A4176" s="19"/>
    </row>
    <row r="4177" spans="1:1">
      <c r="A4177" s="19"/>
    </row>
    <row r="4178" spans="1:1">
      <c r="A4178" s="19"/>
    </row>
    <row r="4179" spans="1:1">
      <c r="A4179" s="19"/>
    </row>
    <row r="4180" spans="1:1">
      <c r="A4180" s="19"/>
    </row>
    <row r="4181" spans="1:1">
      <c r="A4181" s="19"/>
    </row>
    <row r="4182" spans="1:1">
      <c r="A4182" s="19"/>
    </row>
    <row r="4183" spans="1:1">
      <c r="A4183" s="19"/>
    </row>
    <row r="4184" spans="1:1">
      <c r="A4184" s="19"/>
    </row>
    <row r="4185" spans="1:1">
      <c r="A4185" s="19"/>
    </row>
    <row r="4186" spans="1:1">
      <c r="A4186" s="19"/>
    </row>
    <row r="4187" spans="1:1">
      <c r="A4187" s="19"/>
    </row>
    <row r="4188" spans="1:1">
      <c r="A4188" s="19"/>
    </row>
    <row r="4189" spans="1:1">
      <c r="A4189" s="19"/>
    </row>
    <row r="4190" spans="1:1">
      <c r="A4190" s="19"/>
    </row>
    <row r="4191" spans="1:1">
      <c r="A4191" s="19"/>
    </row>
    <row r="4192" spans="1:1">
      <c r="A4192" s="19"/>
    </row>
    <row r="4193" spans="1:1">
      <c r="A4193" s="19"/>
    </row>
    <row r="4194" spans="1:1">
      <c r="A4194" s="19"/>
    </row>
    <row r="4195" spans="1:1">
      <c r="A4195" s="19"/>
    </row>
    <row r="4196" spans="1:1">
      <c r="A4196" s="19"/>
    </row>
    <row r="4197" spans="1:1">
      <c r="A4197" s="19"/>
    </row>
    <row r="4198" spans="1:1">
      <c r="A4198" s="19"/>
    </row>
    <row r="4199" spans="1:1">
      <c r="A4199" s="19"/>
    </row>
    <row r="4200" spans="1:1">
      <c r="A4200" s="19"/>
    </row>
    <row r="4201" spans="1:1">
      <c r="A4201" s="19"/>
    </row>
    <row r="4202" spans="1:1">
      <c r="A4202" s="19"/>
    </row>
    <row r="4203" spans="1:1">
      <c r="A4203" s="19"/>
    </row>
    <row r="4204" spans="1:1">
      <c r="A4204" s="19"/>
    </row>
    <row r="4205" spans="1:1">
      <c r="A4205" s="19"/>
    </row>
    <row r="4206" spans="1:1">
      <c r="A4206" s="19"/>
    </row>
    <row r="4207" spans="1:1">
      <c r="A4207" s="19"/>
    </row>
    <row r="4208" spans="1:1">
      <c r="A4208" s="19"/>
    </row>
    <row r="4209" spans="1:1">
      <c r="A4209" s="19"/>
    </row>
    <row r="4210" spans="1:1">
      <c r="A4210" s="19"/>
    </row>
    <row r="4211" spans="1:1">
      <c r="A4211" s="19"/>
    </row>
    <row r="4212" spans="1:1">
      <c r="A4212" s="19"/>
    </row>
    <row r="4213" spans="1:1">
      <c r="A4213" s="19"/>
    </row>
    <row r="4214" spans="1:1">
      <c r="A4214" s="19"/>
    </row>
    <row r="4215" spans="1:1">
      <c r="A4215" s="19"/>
    </row>
    <row r="4216" spans="1:1">
      <c r="A4216" s="19"/>
    </row>
    <row r="4217" spans="1:1">
      <c r="A4217" s="19"/>
    </row>
    <row r="4218" spans="1:1">
      <c r="A4218" s="19"/>
    </row>
    <row r="4219" spans="1:1">
      <c r="A4219" s="19"/>
    </row>
    <row r="4220" spans="1:1">
      <c r="A4220" s="19"/>
    </row>
    <row r="4221" spans="1:1">
      <c r="A4221" s="19"/>
    </row>
    <row r="4222" spans="1:1">
      <c r="A4222" s="19"/>
    </row>
    <row r="4223" spans="1:1">
      <c r="A4223" s="19"/>
    </row>
    <row r="4224" spans="1:1">
      <c r="A4224" s="19"/>
    </row>
    <row r="4225" spans="1:1">
      <c r="A4225" s="19"/>
    </row>
    <row r="4226" spans="1:1">
      <c r="A4226" s="19"/>
    </row>
    <row r="4227" spans="1:1">
      <c r="A4227" s="19"/>
    </row>
    <row r="4228" spans="1:1">
      <c r="A4228" s="19"/>
    </row>
    <row r="4229" spans="1:1">
      <c r="A4229" s="19"/>
    </row>
    <row r="4230" spans="1:1">
      <c r="A4230" s="19"/>
    </row>
    <row r="4231" spans="1:1">
      <c r="A4231" s="19"/>
    </row>
    <row r="4232" spans="1:1">
      <c r="A4232" s="19"/>
    </row>
    <row r="4233" spans="1:1">
      <c r="A4233" s="19"/>
    </row>
    <row r="4234" spans="1:1">
      <c r="A4234" s="19"/>
    </row>
    <row r="4235" spans="1:1">
      <c r="A4235" s="19"/>
    </row>
    <row r="4236" spans="1:1">
      <c r="A4236" s="19"/>
    </row>
    <row r="4237" spans="1:1">
      <c r="A4237" s="19"/>
    </row>
  </sheetData>
  <mergeCells count="8">
    <mergeCell ref="AY1:AZ1"/>
    <mergeCell ref="B1:C1"/>
    <mergeCell ref="E1:F1"/>
    <mergeCell ref="N1:O1"/>
    <mergeCell ref="W1:X1"/>
    <mergeCell ref="AH1:AI1"/>
    <mergeCell ref="AO1:AP1"/>
    <mergeCell ref="AR1:AS1"/>
  </mergeCells>
  <phoneticPr fontId="13" type="noConversion"/>
  <conditionalFormatting sqref="AO1 AY1 AH1 AR1">
    <cfRule type="cellIs" dxfId="0" priority="1" stopIfTrue="1" operator="equal">
      <formula>1</formula>
    </cfRule>
  </conditionalFormatting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Note révision</vt:lpstr>
      <vt:lpstr>Indices 2008</vt:lpstr>
      <vt:lpstr>Indices 2013</vt:lpstr>
      <vt:lpstr>'Indices 2008'!Impression_des_titres</vt:lpstr>
    </vt:vector>
  </TitlesOfParts>
  <Company>IWEPS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M.Laffut(1)</dc:creator>
  <cp:lastModifiedBy>106805</cp:lastModifiedBy>
  <cp:lastPrinted>2008-10-24T14:36:23Z</cp:lastPrinted>
  <dcterms:created xsi:type="dcterms:W3CDTF">2008-03-12T14:59:20Z</dcterms:created>
  <dcterms:modified xsi:type="dcterms:W3CDTF">2013-11-28T12:59:22Z</dcterms:modified>
</cp:coreProperties>
</file>